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85" windowHeight="28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'Arkusz1'!$A$1:$G$208</definedName>
  </definedNames>
  <calcPr fullCalcOnLoad="1"/>
</workbook>
</file>

<file path=xl/sharedStrings.xml><?xml version="1.0" encoding="utf-8"?>
<sst xmlns="http://schemas.openxmlformats.org/spreadsheetml/2006/main" count="194" uniqueCount="102">
  <si>
    <t>Nr oferty</t>
  </si>
  <si>
    <t>Nazwa, siedziba i adres Wykonawcy</t>
  </si>
  <si>
    <t>Cena oferty</t>
  </si>
  <si>
    <t>PROFARM PS Sp. z o.o.
05-500 Stara Iwiczna, ul. Słoneczna 96</t>
  </si>
  <si>
    <t>BAXTER POLSKA Sp. z o.o.
00-380 Warszawa, ul. Kruczkowskiego 8</t>
  </si>
  <si>
    <t>FRESENIUS KABI POLSKA Sp. z o.o.
01-209 Warszawa, ul. Hrubieszowska 2</t>
  </si>
  <si>
    <t>konsorcjum:                                                                                                                                                                                                                                                                                                                                PGF URTICA Sp. z o.o.
54-613 Wrocław, ul. Krzemieniecka 120
PGF HURT Sp. z o.o.
91-342 Łódź, ul. Zbąszyńska 3</t>
  </si>
  <si>
    <t>SALUS INTERNATIONAL Sp. z o.o.
40-273 Katowice, ul. Pułaskiego 9</t>
  </si>
  <si>
    <t>Centrala Farmaceutyczna CEFARM S.A.
01-248 Warszawa, ul. Jana Kazimierza 16</t>
  </si>
  <si>
    <t>ASCLEPIOS SA
50-502 Wrocław, ul. Hubska 44</t>
  </si>
  <si>
    <t>Zakłady Farmaceutyczne POLPHARMA SA
83-200 Starogard Gdański, ul. Pelplińska 19</t>
  </si>
  <si>
    <t>EGIS POLSKA DYSTRYBUCJA Sp. z o.o.
02-146 Warszawa, ul. 17 Stycznia 45D</t>
  </si>
  <si>
    <t>MIP PHARMA POLSKA Sp. z o.o.
80-175 Gdańsk, ul. Orzechowa 5</t>
  </si>
  <si>
    <t>LEK S.A.
95-010 Stryków, ul. Podlipie 16</t>
  </si>
  <si>
    <t>FARMACOL S.A.
40-541 Katowice, ul. Rzepakowa 2</t>
  </si>
  <si>
    <t>SANOFI-AVENTIS Sp. z o.o.
00-203 Warszawa, ul. Bonifraterska 17</t>
  </si>
  <si>
    <t>AESCULAP CHIFA Sp. z o.o.
64-300 Nowy Tomyśl, ul. Tysiąclecia 14</t>
  </si>
  <si>
    <t>NEUCA SA
87-100 Toruń, ul. Szosa Bydgoska 58</t>
  </si>
  <si>
    <t>GSK SERVICES Sp. z o.o.
60-322 Poznań, ul. Grunwaldzka 189</t>
  </si>
  <si>
    <t>INTRA Sp. z o.o.
03-310 Warszawa, ul. Odrowąża 11</t>
  </si>
  <si>
    <t>IMED POLAND Sp. z o.o.
02-819 Warszawa, ul. Puławska 314</t>
  </si>
  <si>
    <t>Przedsiębiorstwo Zaopatrzenia Lecznictwa 
CEZAL LUBLIN Sp. z o.o.
20-147 Lublin, ul. Al.. Spóldzielczości Pracy 38</t>
  </si>
  <si>
    <t>MEDYK PLUS Sp. z o.o.
03-885 Warszawa, ul. Księcia Ziemowita 53</t>
  </si>
  <si>
    <t>konsorcjum:                                                                                                                                                                                                                                                                                                                                AMGEN Sp. z o.o.
02-672 Warszawa, ul. Domaniewska 50
NETTLE SA
50-502 Wrocław, ul. Hubska 44</t>
  </si>
  <si>
    <t>NOBIPHARM Sp. z o.o.
01-793 Warszawa, ul. Rydygiera 8</t>
  </si>
  <si>
    <t>konsorcjum:                                                                                                                                                                                                                                                                                                                                ANPHARM                                                                                                                                                                                                                                                                                                                      Przedsiębiorstwo Farmaceutyczne SA
03-236 Warszawa, ul. Annopol 6B
SERVIER POLSKA SERVICES Sp. z o.o.
03-236 Warszawa, ul. Annopol 6B</t>
  </si>
  <si>
    <t>DELFARMA Sp. z o.o.
93-231 Łódź, ul. Dostawcza 17</t>
  </si>
  <si>
    <t>SERVIER POLSKA SERVICES Sp. z o.o.
03-236 Warszawa, ul. Annopol 6B</t>
  </si>
  <si>
    <t>Natur Produkt ZDROVIT Sp. z o.o.
01-918 Warszawa, ul. Nocznickiego 31</t>
  </si>
  <si>
    <t>konsorcjum:                                                                                                                                                                                                                                                                                                                                ASPEN PHARMA IRELAND Limited
Irlandia, Dublin 2
NETTLE SA
50-502 Wrocław, ul. Hubska 44</t>
  </si>
  <si>
    <t>ABBVIE Sp. z o.o.
02-676 Warszawa, ul. Postępu 21B</t>
  </si>
  <si>
    <t>STORKPHARM Sp. z o.o.
42-200 Częstochowa, ul. Piastowska 235</t>
  </si>
  <si>
    <t>BIALMED Sp. z o.o.
12-230 Biała Piska, ul. Konopnickiej 11A</t>
  </si>
  <si>
    <t>GAMBRO POLAND Sp. z o.o.
04-769 Warszawa, ul. Cylichowska 13/15</t>
  </si>
  <si>
    <t>FARMACOL SA
40-541 Katowice, ul. Rzepakowa 2</t>
  </si>
  <si>
    <t>LEK SA
95-100 Stryków, ul. Podlipie 16</t>
  </si>
  <si>
    <t>Sprawę prowadzi:</t>
  </si>
  <si>
    <t>Iwona Jasińska</t>
  </si>
  <si>
    <t xml:space="preserve">Z-ca Kierownika </t>
  </si>
  <si>
    <t>Działu Zamówień Publicznych</t>
  </si>
  <si>
    <r>
      <t>tel/fax 22 56-90-247</t>
    </r>
    <r>
      <rPr>
        <sz val="11"/>
        <rFont val="Times New Roman"/>
        <family val="1"/>
      </rPr>
      <t xml:space="preserve">    </t>
    </r>
  </si>
  <si>
    <t>T R A D Y C Y J N I E   P R O F E S J O N A L N I   -  L E C Z Y M Y  Z  P A S J Ą   -   O P I E K U J E M Y   S I Ę   Z   T R O S K Ą</t>
  </si>
  <si>
    <t>PAKIET  1  -  ALEMTUZUMAB</t>
  </si>
  <si>
    <t>PAKIET  2  -  AZITHROMYCIN</t>
  </si>
  <si>
    <t>PAKIET   3 -  CASPOFUNGIN</t>
  </si>
  <si>
    <t>PAKIET  4  -  CASPOFUNGIN</t>
  </si>
  <si>
    <t>PAKIET  5  -  CEFALEXIN</t>
  </si>
  <si>
    <t>PAKIET  6  -  CEFEPIME</t>
  </si>
  <si>
    <t>PAKIET  7  -  DEXKETOPROFEN</t>
  </si>
  <si>
    <t>PAKIET  8  -  DEXKETOPROFEN</t>
  </si>
  <si>
    <t>PAKIET  9  -   DULOXETINE</t>
  </si>
  <si>
    <t>PAKIET  10  -  DULOXETINE</t>
  </si>
  <si>
    <t>PAKIET  11  -  HYDROXYZINE</t>
  </si>
  <si>
    <t>PAKIET  12  -  LACTOBACILLUS RHAMNOSUS R0011 + LACTOBACILLUS HELVETICUS</t>
  </si>
  <si>
    <t>PAKIET  13  -  LIDOCAINUM HYDROCHLORIDUM</t>
  </si>
  <si>
    <t>PAKIET  14 - LINEZOLIDUM</t>
  </si>
  <si>
    <t>PAKIET  15  -  QUETIAPINE</t>
  </si>
  <si>
    <t>PAKIET  16  -  TERIFLUNOMIDUM</t>
  </si>
  <si>
    <t>SANOFI - AVENTIS Sp. z o.o.
00-203 Warszawa, ul. Bonifraterska 17</t>
  </si>
  <si>
    <t>FRESENIUS KABI POLSKA Sp. z o.o.
02-305 Warszawa, Al.. Jerozolimskie 134</t>
  </si>
  <si>
    <t>MEDICUS Sp. z o.o. S.K.A.
43-100 Tychy, ul. Browarowa 21</t>
  </si>
  <si>
    <t>NEOMED Barbara Stańczyk
05-501 Piaseczno, ul. Kajki 18</t>
  </si>
  <si>
    <t>ONEMED POLSKA Sp. z o.o.
40-486 Katowice, ul. Kolista 25</t>
  </si>
  <si>
    <t>konsorcjum:
NEUCA SA
87-100 Toruń, ul. Szosa Bydgoska 58
FARMADA TRANSPORT Sp. z o.o.
87-100 Toruń, ul. Szosa Bydgoska 58</t>
  </si>
  <si>
    <t>FARMACOL - LOGISTYKA Sp. z o.o.
40-431 Katowice, ul. Szopienicka 77</t>
  </si>
  <si>
    <t>konsorcjum:
URTICA Sp. z o.o.
54-613 Wrocław, ul. Krzemieniecka 120
POLSKA GRUPA FARMACEUTYCZNA SA
91-342 Łódź, ul. Zbąszyńska 3</t>
  </si>
  <si>
    <t xml:space="preserve">OGŁOSZENIE O WYBORZE NAJKORZYSTNIEJSZEJ OFERTY W PRZETARGU NIEOGRANICZONYM 
NA DOSTAWĘ PRODUKTÓW LECZNICZYCH  (ZP - 52/2018)
</t>
  </si>
  <si>
    <r>
      <t xml:space="preserve">Zamawiający jako najkorzystniejszą wybrał ofertę nr 8. </t>
    </r>
    <r>
      <rPr>
        <sz val="11"/>
        <rFont val="Times New Roman"/>
        <family val="1"/>
      </rPr>
      <t>Jedyna złożona oferta. Zamawiający nie dokonywał oceny punktowej.</t>
    </r>
  </si>
  <si>
    <r>
      <t xml:space="preserve">Zamawiający jako najkorzystniejszą wybrał ofertę nr 1. </t>
    </r>
    <r>
      <rPr>
        <sz val="11"/>
        <rFont val="Times New Roman"/>
        <family val="1"/>
      </rPr>
      <t>Jedyna złożona oferta. Zamawiający nie dokonywał oceny punktowej.</t>
    </r>
  </si>
  <si>
    <r>
      <rPr>
        <b/>
        <sz val="11"/>
        <rFont val="Times New Roman"/>
        <family val="1"/>
      </rPr>
      <t>Zamawiający unieważnił postępowanie</t>
    </r>
    <r>
      <rPr>
        <sz val="11"/>
        <rFont val="Times New Roman"/>
        <family val="1"/>
      </rPr>
      <t>. Nie została złożona żadna oferta. Podstawa prawna - art. 93 ust. 1 pkt 1 ustawy Pzp.</t>
    </r>
  </si>
  <si>
    <t>Punkty</t>
  </si>
  <si>
    <t>Z-ca DYREKTORA
ds. Ekonomicznych
Elżbieta Błaszczyk</t>
  </si>
  <si>
    <r>
      <t xml:space="preserve">Zamawiający jako najkorzystniejszą wybrał ofertę nr 2. </t>
    </r>
    <r>
      <rPr>
        <sz val="11"/>
        <rFont val="Times New Roman"/>
        <family val="1"/>
      </rPr>
      <t>Jedyna złożona oferta. Zamawiający nie dokonywał oceny punktowej.</t>
    </r>
  </si>
  <si>
    <t>Zamawiający jako najkorzystniejszą wybrał ofertę nr 8.</t>
  </si>
  <si>
    <t>Zamawiający jako najkorzystniejszą wybrał ofertę nr 7.</t>
  </si>
  <si>
    <t>** cena wynika ze złożenia oferty dodatkowej</t>
  </si>
  <si>
    <t>* cena wynika z dokonania poprawy oczywistej omyłki rachunkowej. 15900 x 0,6220 = 9.889,80 zł + VAT (791,18 zł) = 10.680,98 zł. 
   Podstawa prawna - art. 87 ust. 2 pkt 2 ustawy Pzp.</t>
  </si>
  <si>
    <t>* cena wynika z dokonania poprawy oczywistej omyłki rachunkowej. 6000 x 1,81 = 10.860,00 zł + VAT (868,80 zł) = 11.728,80 zł. 
   Podstawa prawna - art. 87 ust. 2 pkt 2 ustawy Pzp.</t>
  </si>
  <si>
    <r>
      <rPr>
        <strike/>
        <sz val="11"/>
        <rFont val="Times New Roman"/>
        <family val="1"/>
      </rPr>
      <t>11 729,00</t>
    </r>
    <r>
      <rPr>
        <sz val="11"/>
        <rFont val="Times New Roman"/>
        <family val="1"/>
      </rPr>
      <t>*
11 728,80</t>
    </r>
  </si>
  <si>
    <r>
      <rPr>
        <strike/>
        <sz val="11"/>
        <rFont val="Times New Roman"/>
        <family val="1"/>
      </rPr>
      <t>383,00</t>
    </r>
    <r>
      <rPr>
        <sz val="11"/>
        <rFont val="Times New Roman"/>
        <family val="1"/>
      </rPr>
      <t xml:space="preserve">*
</t>
    </r>
    <r>
      <rPr>
        <b/>
        <sz val="11"/>
        <rFont val="Times New Roman"/>
        <family val="1"/>
      </rPr>
      <t>383,37</t>
    </r>
  </si>
  <si>
    <t>Zamawiający jako najkorzystniejszą wybrał ofertę nr 9.</t>
  </si>
  <si>
    <t>* cena wynika z dokonania poprawy oczywistej omyłki rachunkowej. 700 x 0,5071 = 354,97 zł + VAT (28,40 zł) = 383,37 zł. 
   Podstawa prawna - art. 87 ust. 2 pkt 2 ustawy Pzp.</t>
  </si>
  <si>
    <r>
      <rPr>
        <b/>
        <u val="single"/>
        <sz val="11"/>
        <rFont val="Times New Roman"/>
        <family val="1"/>
      </rPr>
      <t>Oferty odrzucone:</t>
    </r>
    <r>
      <rPr>
        <b/>
        <sz val="11"/>
        <rFont val="Times New Roman"/>
        <family val="1"/>
      </rPr>
      <t xml:space="preserve">
Nr 8 - </t>
    </r>
    <r>
      <rPr>
        <sz val="11"/>
        <rFont val="Times New Roman"/>
        <family val="1"/>
      </rPr>
      <t>Wykonawca zaoferował suplement diety - LacidoEnter. Zamawiający nie dopuszczał zaoferowania produktu innego niż produkt leczniczy.      Treść złożonej oferty nie odpowiada treści siwz. Podstawa prawna - art.. 89 ust. 1 pkt 2 ustawy Pzp.</t>
    </r>
  </si>
  <si>
    <t>Zamawiający jako najkorzystniejszą wybrał ofertę nr 3.</t>
  </si>
  <si>
    <r>
      <rPr>
        <strike/>
        <sz val="11"/>
        <rFont val="Times New Roman"/>
        <family val="1"/>
      </rPr>
      <t>43 546,00</t>
    </r>
    <r>
      <rPr>
        <sz val="11"/>
        <rFont val="Times New Roman"/>
        <family val="1"/>
      </rPr>
      <t>*
43 545,60</t>
    </r>
  </si>
  <si>
    <t>* cena wynika z dokonania poprawy oczywistej omyłki rachunkowej. 63000 x 0,64 = 40.320,00 zł + VAT (3.225,60 zł) = 43.545,60 zł. 
   Podstawa prawna - art. 87 ust. 2 pkt 2 ustawy Pzp.</t>
  </si>
  <si>
    <r>
      <rPr>
        <strike/>
        <sz val="11"/>
        <rFont val="Times New Roman"/>
        <family val="1"/>
      </rPr>
      <t>2 595,00</t>
    </r>
    <r>
      <rPr>
        <sz val="11"/>
        <rFont val="Times New Roman"/>
        <family val="1"/>
      </rPr>
      <t xml:space="preserve">*
</t>
    </r>
    <r>
      <rPr>
        <b/>
        <sz val="11"/>
        <rFont val="Times New Roman"/>
        <family val="1"/>
      </rPr>
      <t>2 595,24</t>
    </r>
  </si>
  <si>
    <t>* cena wynika z dokonania poprawy oczywistej omyłki rachunkowej. 30 x 80,10 = 2.403,00 zł + VAT (192,24 zł) = 2.595,24 zł. 
   Podstawa prawna - art. 87 ust. 2 pkt 2 ustawy Pzp.</t>
  </si>
  <si>
    <r>
      <rPr>
        <strike/>
        <sz val="11"/>
        <rFont val="Times New Roman"/>
        <family val="1"/>
      </rPr>
      <t>6 072,19</t>
    </r>
    <r>
      <rPr>
        <sz val="11"/>
        <rFont val="Times New Roman"/>
        <family val="1"/>
      </rPr>
      <t>*
1 084,32</t>
    </r>
  </si>
  <si>
    <t>* Nr 9 - cena wynika z dokonania poprawy oczywistej omyłki rachunkowej. 600 x 1,51 = 906,00 zł + VAT (72,48 zł) = 978,48 zł. 
   Podstawa prawna - art. 87 ust. 2 pkt 2 ustawy Pzp.</t>
  </si>
  <si>
    <t>* Nr 7 - cena wynika z dokonania poprawy oczywistej omyłki rachunkowej. Wykonawca błędnie wyliczył ilość opakowań (56 zamiast 10) 10 x    100,40 =   1.004,00 zł + VAT (80,32 zł) = 1.084,32 zł. Podstawa prawna - art. 87 ust. 2 pkt 2 ustawy Pzp.</t>
  </si>
  <si>
    <t>Warszawa, dnia 28.06.2018 r.</t>
  </si>
  <si>
    <t xml:space="preserve">10 680,98**
</t>
  </si>
  <si>
    <r>
      <rPr>
        <b/>
        <sz val="11"/>
        <rFont val="Times New Roman"/>
        <family val="1"/>
      </rPr>
      <t>UWAGA</t>
    </r>
    <r>
      <rPr>
        <sz val="11"/>
        <rFont val="Times New Roman"/>
        <family val="1"/>
      </rPr>
      <t>:
Oferta Nr 6 - Wykonawca nie złożył oferty dodatkowej
Oferta Nr 9 - Zamawiajacy dokonał poprawy oczywistej omyłki rachunkowej polegającej na błędnym wyliczeniu wartości brutto. 15900 x 0,621 = 9.873,90 zł + VAT (789,91 zł) = 10.663,81 zł (a nie 10.664,00 zł). Podstawa prawna - art. 87 ust. 2 pkt 2 ustawy Pzp.</t>
    </r>
  </si>
  <si>
    <r>
      <rPr>
        <b/>
        <sz val="11"/>
        <rFont val="Times New Roman"/>
        <family val="1"/>
      </rPr>
      <t>UWAGA</t>
    </r>
    <r>
      <rPr>
        <sz val="11"/>
        <rFont val="Times New Roman"/>
        <family val="1"/>
      </rPr>
      <t>:
Oferta Nr 8 - Wykonawca nie złożył oferty dodatkowej
Oferta Nr 9 - Zamawiajacy dokonał poprawy oczywistej omyłki rachunkowej polegającej na błędnym wyliczeniu wartości brutto. 700 x 0,3964 = 277,48 zł + VAT (22,20 zł) = 299,68 zł (a nie 300,00 zł). Podstawa prawna - art. 87 ust. 2 pkt 2 ustawy Pzp.</t>
    </r>
  </si>
  <si>
    <t xml:space="preserve">978,48
</t>
  </si>
  <si>
    <r>
      <rPr>
        <strike/>
        <sz val="11"/>
        <rFont val="Times New Roman"/>
        <family val="1"/>
      </rPr>
      <t>978,00</t>
    </r>
    <r>
      <rPr>
        <sz val="11"/>
        <rFont val="Times New Roman"/>
        <family val="1"/>
      </rPr>
      <t xml:space="preserve">*
978,48
</t>
    </r>
    <r>
      <rPr>
        <b/>
        <sz val="11"/>
        <rFont val="Times New Roman"/>
        <family val="1"/>
      </rPr>
      <t>975,24</t>
    </r>
    <r>
      <rPr>
        <sz val="11"/>
        <rFont val="Times New Roman"/>
        <family val="1"/>
      </rPr>
      <t xml:space="preserve">**
</t>
    </r>
  </si>
  <si>
    <r>
      <rPr>
        <b/>
        <sz val="11"/>
        <rFont val="Times New Roman"/>
        <family val="1"/>
      </rPr>
      <t>UWAGA</t>
    </r>
    <r>
      <rPr>
        <sz val="11"/>
        <rFont val="Times New Roman"/>
        <family val="1"/>
      </rPr>
      <t>:
Oferta Nr 8 - Wykonawca nie złożył oferty dodatkowej
Oferta Nr 9 - Zamawiający dokonał poprawy oczywistej omyłki rachunkowej polegającej na błędnym wyliczeniu wartości brutto. 600 x 0,1,5050 = 903,00 zł + VAT (72,24 zł) = 975,24 zł (a nie 975,00 zł). Podstawa prawna - art. 87 ust. 2 pkt 2 ustawy Pzp.</t>
    </r>
  </si>
  <si>
    <t>1. Wybrane oferty zawierają najniższą cenę.
2. W przypadku wpłynięcia jednej oferty lub jednej oferty niepodlegającej odrzuceniu Zamawiający nie dokonywał  
    oceny punktowej. 
3. PAKIET: 1, 6, 11 oraz 16 -  umowy mogą zostać zawarte po dniu 29.06.2018 r
4. POZOSTAŁE PAKIETY -  umowy mogą być zawarte po dniu 03.07.2018 r.</t>
  </si>
  <si>
    <r>
      <rPr>
        <strike/>
        <sz val="11"/>
        <rFont val="Times New Roman"/>
        <family val="1"/>
      </rPr>
      <t>302,00</t>
    </r>
    <r>
      <rPr>
        <sz val="11"/>
        <rFont val="Times New Roman"/>
        <family val="1"/>
      </rPr>
      <t xml:space="preserve">*
302,40
</t>
    </r>
    <r>
      <rPr>
        <b/>
        <sz val="11"/>
        <rFont val="Times New Roman"/>
        <family val="1"/>
      </rPr>
      <t>299,68</t>
    </r>
    <r>
      <rPr>
        <sz val="11"/>
        <rFont val="Times New Roman"/>
        <family val="1"/>
      </rPr>
      <t>**</t>
    </r>
  </si>
  <si>
    <r>
      <rPr>
        <strike/>
        <sz val="11"/>
        <rFont val="Times New Roman"/>
        <family val="1"/>
      </rPr>
      <t>10 681,00*</t>
    </r>
    <r>
      <rPr>
        <sz val="11"/>
        <rFont val="Times New Roman"/>
        <family val="1"/>
      </rPr>
      <t xml:space="preserve">
10 680,98
10 663,81**</t>
    </r>
  </si>
  <si>
    <r>
      <t xml:space="preserve">10 680,98
</t>
    </r>
    <r>
      <rPr>
        <b/>
        <sz val="11"/>
        <rFont val="Times New Roman"/>
        <family val="1"/>
      </rPr>
      <t>10 646,64</t>
    </r>
    <r>
      <rPr>
        <sz val="11"/>
        <rFont val="Times New Roman"/>
        <family val="1"/>
      </rPr>
      <t xml:space="preserve">**
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</si>
</sst>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_z_ł"/>
    <numFmt numFmtId="170" formatCode="#,##0.00\ &quot;zł&quot;"/>
    <numFmt numFmtId="171" formatCode="#,##0.0000"/>
    <numFmt numFmtId="172" formatCode="0.0000"/>
  </numFmts>
  <fonts count="58">
    <font>
      <sz val="10"/>
      <name val="Arial CE"/>
      <family val="0"/>
    </font>
    <font>
      <b/>
      <sz val="11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u val="single"/>
      <sz val="10.5"/>
      <color indexed="12"/>
      <name val="Arial CE"/>
      <family val="0"/>
    </font>
    <font>
      <u val="single"/>
      <sz val="10.5"/>
      <color indexed="36"/>
      <name val="Arial CE"/>
      <family val="0"/>
    </font>
    <font>
      <u val="single"/>
      <sz val="8"/>
      <name val="Times New Roman"/>
      <family val="1"/>
    </font>
    <font>
      <sz val="8"/>
      <name val="Times New Roman"/>
      <family val="1"/>
    </font>
    <font>
      <strike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sz val="8"/>
      <color indexed="60"/>
      <name val="Arial CE"/>
      <family val="0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u val="single"/>
      <sz val="7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8"/>
      <color theme="5" tint="-0.24997000396251678"/>
      <name val="Arial CE"/>
      <family val="0"/>
    </font>
    <font>
      <b/>
      <sz val="11"/>
      <color rgb="FF000000"/>
      <name val="Calibri"/>
      <family val="2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 wrapText="1" readingOrder="1"/>
    </xf>
    <xf numFmtId="0" fontId="0" fillId="0" borderId="0" xfId="0" applyNumberFormat="1" applyAlignment="1">
      <alignment/>
    </xf>
    <xf numFmtId="0" fontId="5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56" fillId="0" borderId="0" xfId="0" applyNumberFormat="1" applyFont="1" applyAlignment="1">
      <alignment horizontal="left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5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0" fillId="0" borderId="0" xfId="0" applyAlignment="1">
      <alignment/>
    </xf>
    <xf numFmtId="0" fontId="5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ielanski.med.pl/" TargetMode="External" /><Relationship Id="rId3" Type="http://schemas.openxmlformats.org/officeDocument/2006/relationships/hyperlink" Target="http://www.bielanski.med.pl/" TargetMode="External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2352675</xdr:colOff>
      <xdr:row>5</xdr:row>
      <xdr:rowOff>152400</xdr:rowOff>
    </xdr:to>
    <xdr:pic>
      <xdr:nvPicPr>
        <xdr:cNvPr id="1" name="Obraz 4" descr="Strona Główna Szpitala Bielańskiego w Warszawi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61925"/>
          <a:ext cx="2352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2714625</xdr:colOff>
      <xdr:row>1</xdr:row>
      <xdr:rowOff>38100</xdr:rowOff>
    </xdr:from>
    <xdr:to>
      <xdr:col>5</xdr:col>
      <xdr:colOff>371475</xdr:colOff>
      <xdr:row>5</xdr:row>
      <xdr:rowOff>323850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600450" y="200025"/>
          <a:ext cx="434340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Szpital Bielański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kancelaria (22) 569 04 13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im. ks. Jerzego Popiełuszki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sekr.dyr. (22) 569 03 53                 Samodzielny Publiczny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fax. (22) 834 18 20                 Zakład Opieki Zdrowotnej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centrala (22) 569 05 00                 ul. Cegłowska 80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dyrektor@bielanski.med.pl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01-809 Warszawa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7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www.bielanski.med.pl</a:t>
          </a:r>
        </a:p>
      </xdr:txBody>
    </xdr:sp>
    <xdr:clientData/>
  </xdr:twoCellAnchor>
  <xdr:twoCellAnchor editAs="oneCell">
    <xdr:from>
      <xdr:col>5</xdr:col>
      <xdr:colOff>657225</xdr:colOff>
      <xdr:row>0</xdr:row>
      <xdr:rowOff>95250</xdr:rowOff>
    </xdr:from>
    <xdr:to>
      <xdr:col>6</xdr:col>
      <xdr:colOff>533400</xdr:colOff>
      <xdr:row>5</xdr:row>
      <xdr:rowOff>314325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9600" y="95250"/>
          <a:ext cx="704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4"/>
  <sheetViews>
    <sheetView tabSelected="1" zoomScaleSheetLayoutView="100" workbookViewId="0" topLeftCell="A189">
      <selection activeCell="B212" sqref="B212"/>
    </sheetView>
  </sheetViews>
  <sheetFormatPr defaultColWidth="9.00390625" defaultRowHeight="12.75"/>
  <cols>
    <col min="1" max="1" width="11.625" style="0" customWidth="1"/>
    <col min="2" max="2" width="51.875" style="0" customWidth="1"/>
    <col min="3" max="3" width="13.25390625" style="0" customWidth="1"/>
    <col min="4" max="4" width="11.375" style="0" customWidth="1"/>
    <col min="5" max="5" width="11.25390625" style="0" customWidth="1"/>
    <col min="6" max="6" width="10.875" style="0" customWidth="1"/>
    <col min="7" max="7" width="12.125" style="0" customWidth="1"/>
    <col min="8" max="8" width="9.125" style="17" customWidth="1"/>
    <col min="9" max="9" width="20.625" style="0" customWidth="1"/>
    <col min="10" max="10" width="31.125" style="0" customWidth="1"/>
  </cols>
  <sheetData>
    <row r="1" spans="1:7" ht="12.75" customHeight="1">
      <c r="A1" s="56"/>
      <c r="B1" s="56"/>
      <c r="C1" s="56"/>
      <c r="D1" s="56"/>
      <c r="E1" s="56"/>
      <c r="F1" s="56"/>
      <c r="G1" s="56"/>
    </row>
    <row r="2" spans="1:7" ht="12.75">
      <c r="A2" s="56"/>
      <c r="B2" s="56"/>
      <c r="C2" s="56"/>
      <c r="D2" s="56"/>
      <c r="E2" s="56"/>
      <c r="F2" s="56"/>
      <c r="G2" s="56"/>
    </row>
    <row r="3" spans="1:7" ht="12.75">
      <c r="A3" s="56"/>
      <c r="B3" s="56"/>
      <c r="C3" s="56"/>
      <c r="D3" s="56"/>
      <c r="E3" s="56"/>
      <c r="F3" s="56"/>
      <c r="G3" s="56"/>
    </row>
    <row r="4" spans="1:7" ht="12.75">
      <c r="A4" s="56"/>
      <c r="B4" s="56"/>
      <c r="C4" s="56"/>
      <c r="D4" s="56"/>
      <c r="E4" s="56"/>
      <c r="F4" s="56"/>
      <c r="G4" s="56"/>
    </row>
    <row r="5" spans="1:7" ht="12.75">
      <c r="A5" s="56"/>
      <c r="B5" s="56"/>
      <c r="C5" s="56"/>
      <c r="D5" s="56"/>
      <c r="E5" s="56"/>
      <c r="F5" s="56"/>
      <c r="G5" s="56"/>
    </row>
    <row r="6" spans="1:9" ht="37.5" customHeight="1">
      <c r="A6" s="56"/>
      <c r="B6" s="56"/>
      <c r="C6" s="56"/>
      <c r="D6" s="56"/>
      <c r="E6" s="56"/>
      <c r="F6" s="56"/>
      <c r="G6" s="56"/>
      <c r="H6" s="55"/>
      <c r="I6" s="8"/>
    </row>
    <row r="7" spans="1:9" ht="16.5" customHeight="1">
      <c r="A7" s="57" t="s">
        <v>41</v>
      </c>
      <c r="B7" s="57"/>
      <c r="C7" s="57"/>
      <c r="D7" s="57"/>
      <c r="E7" s="57"/>
      <c r="F7" s="57"/>
      <c r="G7" s="57"/>
      <c r="H7" s="55"/>
      <c r="I7" s="8"/>
    </row>
    <row r="8" spans="1:9" ht="16.5" customHeight="1">
      <c r="A8" s="27"/>
      <c r="B8" s="27"/>
      <c r="C8" s="27"/>
      <c r="D8" s="27"/>
      <c r="E8" s="27"/>
      <c r="F8" s="27"/>
      <c r="G8" s="27"/>
      <c r="H8" s="55"/>
      <c r="I8" s="8"/>
    </row>
    <row r="9" spans="1:9" ht="16.5" customHeight="1">
      <c r="A9" s="22"/>
      <c r="B9" s="22"/>
      <c r="C9" s="22"/>
      <c r="D9" s="22"/>
      <c r="E9" s="22"/>
      <c r="F9" s="22"/>
      <c r="G9" s="22"/>
      <c r="H9" s="55"/>
      <c r="I9" s="8"/>
    </row>
    <row r="10" spans="2:9" ht="15">
      <c r="B10" s="19"/>
      <c r="C10" s="19"/>
      <c r="D10" s="19"/>
      <c r="E10" s="58" t="s">
        <v>91</v>
      </c>
      <c r="F10" s="58"/>
      <c r="G10" s="58"/>
      <c r="H10" s="55"/>
      <c r="I10" s="8"/>
    </row>
    <row r="11" spans="2:9" ht="15">
      <c r="B11" s="19"/>
      <c r="C11" s="19"/>
      <c r="D11" s="19"/>
      <c r="E11" s="19"/>
      <c r="F11" s="19"/>
      <c r="G11" s="19"/>
      <c r="H11" s="55"/>
      <c r="I11" s="8"/>
    </row>
    <row r="12" spans="1:9" ht="15" customHeight="1">
      <c r="A12" s="59" t="s">
        <v>66</v>
      </c>
      <c r="B12" s="59"/>
      <c r="C12" s="59"/>
      <c r="D12" s="59"/>
      <c r="E12" s="59"/>
      <c r="F12" s="59"/>
      <c r="G12" s="59"/>
      <c r="I12" s="8"/>
    </row>
    <row r="13" spans="1:7" ht="12.75" customHeight="1">
      <c r="A13" s="59"/>
      <c r="B13" s="59"/>
      <c r="C13" s="59"/>
      <c r="D13" s="59"/>
      <c r="E13" s="59"/>
      <c r="F13" s="59"/>
      <c r="G13" s="59"/>
    </row>
    <row r="14" spans="1:7" ht="38.25" customHeight="1">
      <c r="A14" s="59"/>
      <c r="B14" s="59"/>
      <c r="C14" s="59"/>
      <c r="D14" s="59"/>
      <c r="E14" s="59"/>
      <c r="F14" s="59"/>
      <c r="G14" s="59"/>
    </row>
    <row r="15" spans="1:7" ht="15">
      <c r="A15" s="39"/>
      <c r="B15" s="39"/>
      <c r="C15" s="39"/>
      <c r="D15" s="39"/>
      <c r="E15" s="39"/>
      <c r="F15" s="39"/>
      <c r="G15" s="39"/>
    </row>
    <row r="16" spans="2:8" ht="12.75" customHeight="1">
      <c r="B16" s="61" t="s">
        <v>42</v>
      </c>
      <c r="C16" s="61"/>
      <c r="D16" s="61"/>
      <c r="E16" s="61"/>
      <c r="F16" s="61"/>
      <c r="G16" s="61"/>
      <c r="H16" s="20"/>
    </row>
    <row r="17" spans="2:8" ht="12.75" customHeight="1">
      <c r="B17" s="26"/>
      <c r="C17" s="26"/>
      <c r="D17" s="26"/>
      <c r="E17" s="26"/>
      <c r="F17" s="26"/>
      <c r="G17" s="26"/>
      <c r="H17" s="20"/>
    </row>
    <row r="18" spans="1:8" ht="36" customHeight="1">
      <c r="A18" s="1" t="s">
        <v>0</v>
      </c>
      <c r="B18" s="1" t="s">
        <v>1</v>
      </c>
      <c r="C18" s="1" t="s">
        <v>2</v>
      </c>
      <c r="D18" s="1" t="s">
        <v>70</v>
      </c>
      <c r="E18" s="33"/>
      <c r="F18" s="15"/>
      <c r="G18" s="15"/>
      <c r="H18" s="20"/>
    </row>
    <row r="19" spans="1:8" ht="28.5">
      <c r="A19" s="1">
        <v>1</v>
      </c>
      <c r="B19" s="35" t="s">
        <v>58</v>
      </c>
      <c r="C19" s="36">
        <v>249098.98</v>
      </c>
      <c r="D19" s="30"/>
      <c r="E19" s="5"/>
      <c r="F19" s="15"/>
      <c r="G19" s="15"/>
      <c r="H19" s="20"/>
    </row>
    <row r="20" spans="1:8" ht="12.75" customHeight="1">
      <c r="A20" s="15"/>
      <c r="B20" s="15"/>
      <c r="C20" s="15"/>
      <c r="D20" s="15"/>
      <c r="E20" s="15"/>
      <c r="F20" s="15"/>
      <c r="G20" s="15"/>
      <c r="H20" s="20"/>
    </row>
    <row r="21" spans="1:8" ht="12.75" customHeight="1">
      <c r="A21" s="64" t="s">
        <v>68</v>
      </c>
      <c r="B21" s="64"/>
      <c r="C21" s="64"/>
      <c r="D21" s="64"/>
      <c r="E21" s="64"/>
      <c r="F21" s="64"/>
      <c r="G21" s="64"/>
      <c r="H21" s="20"/>
    </row>
    <row r="22" spans="1:8" ht="12.75" customHeight="1">
      <c r="A22" s="15"/>
      <c r="B22" s="15"/>
      <c r="C22" s="15"/>
      <c r="D22" s="15"/>
      <c r="E22" s="15"/>
      <c r="F22" s="15"/>
      <c r="G22" s="15"/>
      <c r="H22" s="20"/>
    </row>
    <row r="23" spans="1:8" ht="12.75" customHeight="1">
      <c r="A23" s="15"/>
      <c r="B23" s="15"/>
      <c r="C23" s="15"/>
      <c r="D23" s="15"/>
      <c r="E23" s="15"/>
      <c r="F23" s="15"/>
      <c r="G23" s="15"/>
      <c r="H23" s="20"/>
    </row>
    <row r="24" spans="1:8" ht="12.75" customHeight="1">
      <c r="A24" s="15"/>
      <c r="B24" s="15"/>
      <c r="C24" s="15"/>
      <c r="D24" s="15"/>
      <c r="E24" s="15"/>
      <c r="F24" s="15"/>
      <c r="G24" s="15"/>
      <c r="H24" s="20"/>
    </row>
    <row r="25" spans="2:8" ht="12.75" customHeight="1">
      <c r="B25" s="61" t="s">
        <v>43</v>
      </c>
      <c r="C25" s="61"/>
      <c r="D25" s="61"/>
      <c r="E25" s="61"/>
      <c r="F25" s="61"/>
      <c r="G25" s="61"/>
      <c r="H25" s="20"/>
    </row>
    <row r="26" spans="2:8" ht="12.75" customHeight="1">
      <c r="B26" s="26"/>
      <c r="C26" s="26"/>
      <c r="D26" s="26"/>
      <c r="E26" s="26"/>
      <c r="F26" s="26"/>
      <c r="G26" s="26"/>
      <c r="H26" s="20"/>
    </row>
    <row r="27" spans="1:8" ht="35.25" customHeight="1">
      <c r="A27" s="1" t="s">
        <v>0</v>
      </c>
      <c r="B27" s="1" t="s">
        <v>1</v>
      </c>
      <c r="C27" s="1" t="s">
        <v>2</v>
      </c>
      <c r="D27" s="1" t="s">
        <v>70</v>
      </c>
      <c r="E27" s="33"/>
      <c r="F27" s="15"/>
      <c r="G27" s="15"/>
      <c r="H27" s="20"/>
    </row>
    <row r="28" spans="1:8" ht="30">
      <c r="A28" s="3">
        <v>7</v>
      </c>
      <c r="B28" s="23" t="s">
        <v>64</v>
      </c>
      <c r="C28" s="4">
        <v>56.97</v>
      </c>
      <c r="D28" s="4">
        <f>C29/C28*100</f>
        <v>96.59469896436721</v>
      </c>
      <c r="E28" s="5"/>
      <c r="F28" s="15"/>
      <c r="G28" s="15"/>
      <c r="H28" s="20"/>
    </row>
    <row r="29" spans="1:8" ht="28.5">
      <c r="A29" s="1">
        <v>8</v>
      </c>
      <c r="B29" s="35" t="s">
        <v>7</v>
      </c>
      <c r="C29" s="36">
        <v>55.03</v>
      </c>
      <c r="D29" s="38">
        <v>100</v>
      </c>
      <c r="E29" s="5"/>
      <c r="F29" s="15"/>
      <c r="G29" s="15"/>
      <c r="H29" s="20"/>
    </row>
    <row r="30" spans="1:8" ht="12.75" customHeight="1">
      <c r="A30" s="15"/>
      <c r="B30" s="15"/>
      <c r="C30" s="15"/>
      <c r="D30" s="15"/>
      <c r="E30" s="15"/>
      <c r="F30" s="15"/>
      <c r="G30" s="15"/>
      <c r="H30" s="20"/>
    </row>
    <row r="31" spans="1:8" ht="12.75" customHeight="1">
      <c r="A31" s="53" t="s">
        <v>73</v>
      </c>
      <c r="B31" s="53"/>
      <c r="C31" s="53"/>
      <c r="D31" s="53"/>
      <c r="E31" s="15"/>
      <c r="F31" s="15"/>
      <c r="G31" s="15"/>
      <c r="H31" s="20"/>
    </row>
    <row r="32" spans="1:8" ht="12.75" customHeight="1">
      <c r="A32" s="15"/>
      <c r="B32" s="15"/>
      <c r="C32" s="15"/>
      <c r="D32" s="15"/>
      <c r="E32" s="15"/>
      <c r="F32" s="15"/>
      <c r="G32" s="15"/>
      <c r="H32" s="20"/>
    </row>
    <row r="33" spans="1:8" ht="12.75" customHeight="1">
      <c r="A33" s="15"/>
      <c r="B33" s="15"/>
      <c r="C33" s="15"/>
      <c r="D33" s="15"/>
      <c r="E33" s="15"/>
      <c r="F33" s="15"/>
      <c r="G33" s="15"/>
      <c r="H33" s="20"/>
    </row>
    <row r="34" spans="1:8" ht="12.75" customHeight="1">
      <c r="A34" s="15"/>
      <c r="B34" s="15"/>
      <c r="C34" s="15"/>
      <c r="D34" s="15"/>
      <c r="E34" s="15"/>
      <c r="F34" s="15"/>
      <c r="G34" s="15"/>
      <c r="H34" s="20"/>
    </row>
    <row r="35" spans="2:8" ht="12.75" customHeight="1">
      <c r="B35" s="61" t="s">
        <v>44</v>
      </c>
      <c r="C35" s="61"/>
      <c r="D35" s="61"/>
      <c r="E35" s="61"/>
      <c r="F35" s="61"/>
      <c r="G35" s="61"/>
      <c r="H35" s="20"/>
    </row>
    <row r="36" spans="2:8" ht="12.75" customHeight="1">
      <c r="B36" s="26"/>
      <c r="C36" s="26"/>
      <c r="D36" s="26"/>
      <c r="E36" s="26"/>
      <c r="F36" s="26"/>
      <c r="G36" s="26"/>
      <c r="H36" s="20"/>
    </row>
    <row r="37" spans="1:8" ht="12.75" customHeight="1">
      <c r="A37" s="67" t="s">
        <v>69</v>
      </c>
      <c r="B37" s="67"/>
      <c r="C37" s="67"/>
      <c r="D37" s="67"/>
      <c r="E37" s="67"/>
      <c r="F37" s="67"/>
      <c r="G37" s="15"/>
      <c r="H37" s="20"/>
    </row>
    <row r="38" spans="1:8" ht="12.75" customHeight="1">
      <c r="A38" s="15"/>
      <c r="B38" s="15"/>
      <c r="C38" s="15"/>
      <c r="D38" s="15"/>
      <c r="E38" s="15"/>
      <c r="F38" s="15"/>
      <c r="G38" s="15"/>
      <c r="H38" s="20"/>
    </row>
    <row r="39" spans="1:8" ht="12.75" customHeight="1">
      <c r="A39" s="15"/>
      <c r="B39" s="15"/>
      <c r="C39" s="15"/>
      <c r="D39" s="15"/>
      <c r="E39" s="15"/>
      <c r="F39" s="15"/>
      <c r="G39" s="15"/>
      <c r="H39" s="20"/>
    </row>
    <row r="40" spans="1:8" ht="12.75" customHeight="1">
      <c r="A40" s="15"/>
      <c r="B40" s="15"/>
      <c r="C40" s="15"/>
      <c r="D40" s="15"/>
      <c r="E40" s="15"/>
      <c r="F40" s="15"/>
      <c r="G40" s="15"/>
      <c r="H40" s="20"/>
    </row>
    <row r="41" spans="2:8" ht="12.75" customHeight="1">
      <c r="B41" s="61" t="s">
        <v>45</v>
      </c>
      <c r="C41" s="61"/>
      <c r="D41" s="61"/>
      <c r="E41" s="61"/>
      <c r="F41" s="61"/>
      <c r="G41" s="61"/>
      <c r="H41" s="20"/>
    </row>
    <row r="42" spans="2:8" ht="12.75" customHeight="1">
      <c r="B42" s="26"/>
      <c r="C42" s="26"/>
      <c r="D42" s="26"/>
      <c r="E42" s="26"/>
      <c r="F42" s="26"/>
      <c r="G42" s="26"/>
      <c r="H42" s="20"/>
    </row>
    <row r="43" spans="1:8" ht="12.75" customHeight="1">
      <c r="A43" s="67" t="s">
        <v>69</v>
      </c>
      <c r="B43" s="67"/>
      <c r="C43" s="67"/>
      <c r="D43" s="67"/>
      <c r="E43" s="67"/>
      <c r="F43" s="67"/>
      <c r="H43" s="20"/>
    </row>
    <row r="44" ht="12.75" customHeight="1">
      <c r="H44" s="20"/>
    </row>
    <row r="45" ht="12.75" customHeight="1">
      <c r="H45" s="20"/>
    </row>
    <row r="46" spans="1:8" ht="12.75" customHeight="1">
      <c r="A46" s="15"/>
      <c r="B46" s="15"/>
      <c r="C46" s="15"/>
      <c r="D46" s="15"/>
      <c r="E46" s="15"/>
      <c r="F46" s="15"/>
      <c r="G46" s="15"/>
      <c r="H46" s="20"/>
    </row>
    <row r="47" spans="2:8" ht="12.75" customHeight="1">
      <c r="B47" s="61" t="s">
        <v>46</v>
      </c>
      <c r="C47" s="61"/>
      <c r="D47" s="61"/>
      <c r="E47" s="61"/>
      <c r="F47" s="61"/>
      <c r="G47" s="61"/>
      <c r="H47" s="20"/>
    </row>
    <row r="48" spans="2:8" ht="12.75" customHeight="1">
      <c r="B48" s="26"/>
      <c r="C48" s="26"/>
      <c r="D48" s="26"/>
      <c r="E48" s="26"/>
      <c r="F48" s="26"/>
      <c r="G48" s="26"/>
      <c r="H48" s="20"/>
    </row>
    <row r="49" spans="1:8" ht="33" customHeight="1">
      <c r="A49" s="1" t="s">
        <v>0</v>
      </c>
      <c r="B49" s="1" t="s">
        <v>1</v>
      </c>
      <c r="C49" s="1" t="s">
        <v>2</v>
      </c>
      <c r="D49" s="1" t="s">
        <v>70</v>
      </c>
      <c r="E49" s="33"/>
      <c r="H49" s="20"/>
    </row>
    <row r="50" spans="1:8" ht="28.5">
      <c r="A50" s="1">
        <v>7</v>
      </c>
      <c r="B50" s="35" t="s">
        <v>64</v>
      </c>
      <c r="C50" s="36">
        <v>189.43</v>
      </c>
      <c r="D50" s="38">
        <v>100</v>
      </c>
      <c r="E50" s="5"/>
      <c r="H50" s="20"/>
    </row>
    <row r="51" spans="1:8" ht="30">
      <c r="A51" s="3">
        <v>8</v>
      </c>
      <c r="B51" s="23" t="s">
        <v>7</v>
      </c>
      <c r="C51" s="32">
        <v>198.72</v>
      </c>
      <c r="D51" s="4">
        <f>C50/C51*100</f>
        <v>95.32508051529791</v>
      </c>
      <c r="E51" s="5"/>
      <c r="H51" s="20"/>
    </row>
    <row r="52" spans="1:8" ht="15">
      <c r="A52" s="5"/>
      <c r="B52" s="29"/>
      <c r="C52" s="34"/>
      <c r="D52" s="31"/>
      <c r="E52" s="5"/>
      <c r="H52" s="20"/>
    </row>
    <row r="53" spans="1:8" ht="15">
      <c r="A53" s="53" t="s">
        <v>74</v>
      </c>
      <c r="B53" s="53"/>
      <c r="C53" s="53"/>
      <c r="D53" s="53"/>
      <c r="E53" s="5"/>
      <c r="H53" s="20"/>
    </row>
    <row r="54" spans="1:8" ht="12.75" customHeight="1">
      <c r="A54" s="15"/>
      <c r="B54" s="15"/>
      <c r="C54" s="15"/>
      <c r="D54" s="15"/>
      <c r="E54" s="15"/>
      <c r="F54" s="15"/>
      <c r="G54" s="15"/>
      <c r="H54" s="20"/>
    </row>
    <row r="55" spans="1:8" ht="12.75" customHeight="1">
      <c r="A55" s="15"/>
      <c r="B55" s="15"/>
      <c r="C55" s="15"/>
      <c r="D55" s="15"/>
      <c r="E55" s="15"/>
      <c r="F55" s="15"/>
      <c r="G55" s="15"/>
      <c r="H55" s="20"/>
    </row>
    <row r="56" spans="1:8" ht="12.75" customHeight="1">
      <c r="A56" s="28"/>
      <c r="B56" s="28"/>
      <c r="C56" s="28"/>
      <c r="D56" s="28"/>
      <c r="E56" s="28"/>
      <c r="F56" s="28"/>
      <c r="G56" s="15"/>
      <c r="H56" s="20"/>
    </row>
    <row r="57" spans="2:8" ht="12.75" customHeight="1">
      <c r="B57" s="61" t="s">
        <v>47</v>
      </c>
      <c r="C57" s="61"/>
      <c r="D57" s="61"/>
      <c r="E57" s="61"/>
      <c r="F57" s="61"/>
      <c r="G57" s="61"/>
      <c r="H57" s="20"/>
    </row>
    <row r="58" spans="2:8" ht="12.75" customHeight="1">
      <c r="B58" s="26"/>
      <c r="C58" s="26"/>
      <c r="D58" s="26"/>
      <c r="E58" s="26"/>
      <c r="F58" s="26"/>
      <c r="G58" s="26"/>
      <c r="H58" s="20"/>
    </row>
    <row r="59" spans="1:8" ht="36" customHeight="1">
      <c r="A59" s="1" t="s">
        <v>0</v>
      </c>
      <c r="B59" s="1" t="s">
        <v>1</v>
      </c>
      <c r="C59" s="1" t="s">
        <v>2</v>
      </c>
      <c r="D59" s="1" t="s">
        <v>70</v>
      </c>
      <c r="E59" s="33"/>
      <c r="F59" s="15"/>
      <c r="G59" s="15"/>
      <c r="H59" s="20"/>
    </row>
    <row r="60" spans="1:8" ht="28.5">
      <c r="A60" s="1">
        <v>2</v>
      </c>
      <c r="B60" s="35" t="s">
        <v>59</v>
      </c>
      <c r="C60" s="36">
        <v>1010.88</v>
      </c>
      <c r="D60" s="30"/>
      <c r="E60" s="5"/>
      <c r="F60" s="15"/>
      <c r="G60" s="15"/>
      <c r="H60" s="20"/>
    </row>
    <row r="61" spans="1:8" ht="15">
      <c r="A61" s="5"/>
      <c r="B61" s="29"/>
      <c r="C61" s="7"/>
      <c r="D61" s="31"/>
      <c r="E61" s="5"/>
      <c r="F61" s="15"/>
      <c r="G61" s="15"/>
      <c r="H61" s="20"/>
    </row>
    <row r="62" spans="1:8" ht="15">
      <c r="A62" s="64" t="s">
        <v>72</v>
      </c>
      <c r="B62" s="64"/>
      <c r="C62" s="64"/>
      <c r="D62" s="64"/>
      <c r="E62" s="64"/>
      <c r="F62" s="64"/>
      <c r="G62" s="64"/>
      <c r="H62" s="20"/>
    </row>
    <row r="63" spans="1:8" ht="12.75" customHeight="1">
      <c r="A63" s="28"/>
      <c r="B63" s="28"/>
      <c r="C63" s="28"/>
      <c r="D63" s="28"/>
      <c r="E63" s="28"/>
      <c r="F63" s="28"/>
      <c r="G63" s="15"/>
      <c r="H63" s="20"/>
    </row>
    <row r="64" spans="1:8" ht="12.75" customHeight="1">
      <c r="A64" s="28"/>
      <c r="B64" s="28"/>
      <c r="C64" s="28"/>
      <c r="D64" s="28"/>
      <c r="E64" s="28"/>
      <c r="F64" s="28"/>
      <c r="G64" s="15"/>
      <c r="H64" s="20"/>
    </row>
    <row r="65" spans="1:8" ht="12.75" customHeight="1">
      <c r="A65" s="28"/>
      <c r="B65" s="28"/>
      <c r="C65" s="28"/>
      <c r="D65" s="28"/>
      <c r="E65" s="28"/>
      <c r="F65" s="28"/>
      <c r="G65" s="15"/>
      <c r="H65" s="20"/>
    </row>
    <row r="66" spans="2:8" ht="12.75" customHeight="1">
      <c r="B66" s="61" t="s">
        <v>48</v>
      </c>
      <c r="C66" s="61"/>
      <c r="D66" s="61"/>
      <c r="E66" s="61"/>
      <c r="F66" s="61"/>
      <c r="G66" s="61"/>
      <c r="H66" s="20"/>
    </row>
    <row r="67" ht="12.75" customHeight="1">
      <c r="H67" s="20"/>
    </row>
    <row r="68" spans="1:8" ht="37.5" customHeight="1">
      <c r="A68" s="1" t="s">
        <v>0</v>
      </c>
      <c r="B68" s="1" t="s">
        <v>1</v>
      </c>
      <c r="C68" s="1" t="s">
        <v>2</v>
      </c>
      <c r="D68" s="1" t="s">
        <v>70</v>
      </c>
      <c r="E68" s="33"/>
      <c r="F68" s="15"/>
      <c r="G68" s="15"/>
      <c r="H68" s="20"/>
    </row>
    <row r="69" spans="1:8" ht="75">
      <c r="A69" s="3">
        <v>6</v>
      </c>
      <c r="B69" s="23" t="s">
        <v>63</v>
      </c>
      <c r="C69" s="4" t="s">
        <v>92</v>
      </c>
      <c r="D69" s="4">
        <f>10646.64/10680.98*100</f>
        <v>99.6784939209698</v>
      </c>
      <c r="E69" s="5"/>
      <c r="F69" s="15"/>
      <c r="G69" s="15"/>
      <c r="H69" s="20"/>
    </row>
    <row r="70" spans="1:8" ht="45">
      <c r="A70" s="1">
        <v>7</v>
      </c>
      <c r="B70" s="35" t="s">
        <v>64</v>
      </c>
      <c r="C70" s="4" t="s">
        <v>101</v>
      </c>
      <c r="D70" s="38">
        <v>100</v>
      </c>
      <c r="E70" s="5"/>
      <c r="F70" s="15"/>
      <c r="G70" s="15"/>
      <c r="H70" s="20"/>
    </row>
    <row r="71" spans="1:8" ht="75">
      <c r="A71" s="10">
        <v>9</v>
      </c>
      <c r="B71" s="2" t="s">
        <v>65</v>
      </c>
      <c r="C71" s="4" t="s">
        <v>100</v>
      </c>
      <c r="D71" s="4">
        <f>10646.64/10663.81*100</f>
        <v>99.8389881290083</v>
      </c>
      <c r="E71" s="5"/>
      <c r="F71" s="15"/>
      <c r="G71" s="15"/>
      <c r="H71" s="20"/>
    </row>
    <row r="72" spans="1:8" ht="15">
      <c r="A72" s="16"/>
      <c r="B72" s="6"/>
      <c r="C72" s="7"/>
      <c r="D72" s="31"/>
      <c r="E72" s="5"/>
      <c r="F72" s="15"/>
      <c r="G72" s="15"/>
      <c r="H72" s="20"/>
    </row>
    <row r="73" spans="1:8" ht="15">
      <c r="A73" s="53" t="s">
        <v>74</v>
      </c>
      <c r="B73" s="53"/>
      <c r="C73" s="53"/>
      <c r="D73" s="53"/>
      <c r="E73" s="5"/>
      <c r="F73" s="15"/>
      <c r="G73" s="15"/>
      <c r="H73" s="20"/>
    </row>
    <row r="74" spans="1:8" ht="15">
      <c r="A74" s="15"/>
      <c r="B74" s="15"/>
      <c r="C74" s="15"/>
      <c r="D74" s="15"/>
      <c r="E74" s="5"/>
      <c r="F74" s="15"/>
      <c r="G74" s="15"/>
      <c r="H74" s="20"/>
    </row>
    <row r="75" spans="1:10" ht="33" customHeight="1">
      <c r="A75" s="52" t="s">
        <v>76</v>
      </c>
      <c r="B75" s="52"/>
      <c r="C75" s="52"/>
      <c r="D75" s="52"/>
      <c r="E75" s="52"/>
      <c r="F75" s="52"/>
      <c r="G75" s="52"/>
      <c r="H75" s="40"/>
      <c r="I75" s="41"/>
      <c r="J75" s="41"/>
    </row>
    <row r="76" spans="1:10" ht="15">
      <c r="A76" s="40"/>
      <c r="B76" s="40"/>
      <c r="C76" s="40"/>
      <c r="D76" s="40"/>
      <c r="E76" s="40"/>
      <c r="F76" s="40"/>
      <c r="G76" s="40"/>
      <c r="H76" s="40"/>
      <c r="I76" s="41"/>
      <c r="J76" s="41"/>
    </row>
    <row r="77" spans="1:10" ht="15">
      <c r="A77" s="52" t="s">
        <v>75</v>
      </c>
      <c r="B77" s="52"/>
      <c r="C77" s="52"/>
      <c r="D77" s="52"/>
      <c r="E77" s="52"/>
      <c r="F77" s="40"/>
      <c r="G77" s="40"/>
      <c r="H77" s="40"/>
      <c r="I77" s="41"/>
      <c r="J77" s="41"/>
    </row>
    <row r="78" spans="1:10" ht="15">
      <c r="A78" s="40"/>
      <c r="B78" s="40"/>
      <c r="C78" s="40"/>
      <c r="D78" s="40"/>
      <c r="E78" s="40"/>
      <c r="F78" s="40"/>
      <c r="G78" s="40"/>
      <c r="H78" s="40"/>
      <c r="I78" s="41"/>
      <c r="J78" s="41"/>
    </row>
    <row r="79" spans="1:10" ht="78" customHeight="1">
      <c r="A79" s="52" t="s">
        <v>93</v>
      </c>
      <c r="B79" s="71"/>
      <c r="C79" s="71"/>
      <c r="D79" s="71"/>
      <c r="E79" s="71"/>
      <c r="F79" s="71"/>
      <c r="G79" s="40"/>
      <c r="H79" s="40"/>
      <c r="I79" s="41"/>
      <c r="J79" s="41"/>
    </row>
    <row r="80" spans="1:10" ht="15">
      <c r="A80" s="40"/>
      <c r="B80" s="72"/>
      <c r="C80" s="72"/>
      <c r="D80" s="72"/>
      <c r="E80" s="72"/>
      <c r="F80" s="72"/>
      <c r="G80" s="40"/>
      <c r="H80" s="40"/>
      <c r="I80" s="41"/>
      <c r="J80" s="41"/>
    </row>
    <row r="81" spans="1:10" ht="15">
      <c r="A81" s="40"/>
      <c r="B81" s="72"/>
      <c r="C81" s="72"/>
      <c r="D81" s="72"/>
      <c r="E81" s="72"/>
      <c r="F81" s="72"/>
      <c r="G81" s="40"/>
      <c r="H81" s="40"/>
      <c r="I81" s="41"/>
      <c r="J81" s="41"/>
    </row>
    <row r="82" spans="1:8" ht="12.75" customHeight="1">
      <c r="A82" s="28"/>
      <c r="B82" s="28"/>
      <c r="C82" s="28"/>
      <c r="D82" s="28"/>
      <c r="E82" s="28"/>
      <c r="F82" s="28"/>
      <c r="G82" s="15"/>
      <c r="H82" s="20"/>
    </row>
    <row r="83" spans="2:8" ht="12.75" customHeight="1">
      <c r="B83" s="61" t="s">
        <v>49</v>
      </c>
      <c r="C83" s="61"/>
      <c r="D83" s="61"/>
      <c r="E83" s="61"/>
      <c r="F83" s="61"/>
      <c r="G83" s="61"/>
      <c r="H83" s="20"/>
    </row>
    <row r="84" spans="2:8" ht="12.75" customHeight="1">
      <c r="B84" s="26"/>
      <c r="C84" s="26"/>
      <c r="D84" s="26"/>
      <c r="E84" s="26"/>
      <c r="F84" s="26"/>
      <c r="G84" s="26"/>
      <c r="H84" s="20"/>
    </row>
    <row r="85" spans="1:8" ht="33.75" customHeight="1">
      <c r="A85" s="1" t="s">
        <v>0</v>
      </c>
      <c r="B85" s="1" t="s">
        <v>1</v>
      </c>
      <c r="C85" s="1" t="s">
        <v>2</v>
      </c>
      <c r="D85" s="1" t="s">
        <v>70</v>
      </c>
      <c r="E85" s="33"/>
      <c r="F85" s="28"/>
      <c r="G85" s="15"/>
      <c r="H85" s="20"/>
    </row>
    <row r="86" spans="1:8" ht="75">
      <c r="A86" s="3">
        <v>6</v>
      </c>
      <c r="B86" s="23" t="s">
        <v>63</v>
      </c>
      <c r="C86" s="4">
        <v>11728.8</v>
      </c>
      <c r="D86" s="4">
        <f>C87/C86*100</f>
        <v>99.66850828729282</v>
      </c>
      <c r="E86" s="5"/>
      <c r="F86" s="28"/>
      <c r="G86" s="15"/>
      <c r="H86" s="20"/>
    </row>
    <row r="87" spans="1:8" ht="28.5">
      <c r="A87" s="1">
        <v>7</v>
      </c>
      <c r="B87" s="35" t="s">
        <v>64</v>
      </c>
      <c r="C87" s="42">
        <v>11689.92</v>
      </c>
      <c r="D87" s="38">
        <v>100</v>
      </c>
      <c r="E87" s="5"/>
      <c r="F87" s="28"/>
      <c r="G87" s="15"/>
      <c r="H87" s="20"/>
    </row>
    <row r="88" spans="1:8" ht="75">
      <c r="A88" s="10">
        <v>9</v>
      </c>
      <c r="B88" s="2" t="s">
        <v>65</v>
      </c>
      <c r="C88" s="4" t="s">
        <v>78</v>
      </c>
      <c r="D88" s="4">
        <f>C87/11728.8*100</f>
        <v>99.66850828729282</v>
      </c>
      <c r="E88" s="5"/>
      <c r="F88" s="28"/>
      <c r="G88" s="15"/>
      <c r="H88" s="20"/>
    </row>
    <row r="89" spans="1:8" ht="15">
      <c r="A89" s="16"/>
      <c r="B89" s="6"/>
      <c r="C89" s="7"/>
      <c r="D89" s="31"/>
      <c r="E89" s="5"/>
      <c r="F89" s="28"/>
      <c r="G89" s="15"/>
      <c r="H89" s="20"/>
    </row>
    <row r="90" spans="1:8" ht="15">
      <c r="A90" s="54" t="s">
        <v>74</v>
      </c>
      <c r="B90" s="54"/>
      <c r="C90" s="54"/>
      <c r="D90" s="54"/>
      <c r="E90" s="54"/>
      <c r="F90" s="28"/>
      <c r="G90" s="15"/>
      <c r="H90" s="20"/>
    </row>
    <row r="91" spans="1:8" ht="15">
      <c r="A91" s="37"/>
      <c r="B91" s="37"/>
      <c r="C91" s="37"/>
      <c r="D91" s="37"/>
      <c r="E91" s="37"/>
      <c r="F91" s="28"/>
      <c r="G91" s="15"/>
      <c r="H91" s="20"/>
    </row>
    <row r="92" spans="1:8" ht="33.75" customHeight="1">
      <c r="A92" s="52" t="s">
        <v>77</v>
      </c>
      <c r="B92" s="52"/>
      <c r="C92" s="52"/>
      <c r="D92" s="52"/>
      <c r="E92" s="52"/>
      <c r="F92" s="52"/>
      <c r="G92" s="52"/>
      <c r="H92" s="20"/>
    </row>
    <row r="93" spans="1:8" ht="15">
      <c r="A93" s="40"/>
      <c r="B93" s="40"/>
      <c r="C93" s="40"/>
      <c r="D93" s="40"/>
      <c r="E93" s="40"/>
      <c r="F93" s="40"/>
      <c r="G93" s="40"/>
      <c r="H93" s="20"/>
    </row>
    <row r="94" spans="1:8" ht="12.75" customHeight="1">
      <c r="A94" s="28"/>
      <c r="B94" s="28"/>
      <c r="C94" s="28"/>
      <c r="D94" s="28"/>
      <c r="E94" s="28"/>
      <c r="F94" s="28"/>
      <c r="G94" s="15"/>
      <c r="H94" s="20"/>
    </row>
    <row r="95" spans="1:8" ht="12.75" customHeight="1">
      <c r="A95" s="28"/>
      <c r="B95" s="28"/>
      <c r="C95" s="28"/>
      <c r="D95" s="28"/>
      <c r="E95" s="28"/>
      <c r="F95" s="28"/>
      <c r="G95" s="15"/>
      <c r="H95" s="20"/>
    </row>
    <row r="96" spans="2:8" ht="12.75" customHeight="1">
      <c r="B96" s="61" t="s">
        <v>50</v>
      </c>
      <c r="C96" s="61"/>
      <c r="D96" s="61"/>
      <c r="E96" s="61"/>
      <c r="F96" s="61"/>
      <c r="G96" s="61"/>
      <c r="H96" s="20"/>
    </row>
    <row r="97" spans="2:8" ht="12.75" customHeight="1">
      <c r="B97" s="26"/>
      <c r="C97" s="26"/>
      <c r="D97" s="26"/>
      <c r="E97" s="26"/>
      <c r="F97" s="26"/>
      <c r="G97" s="26"/>
      <c r="H97" s="20"/>
    </row>
    <row r="98" spans="1:8" ht="34.5" customHeight="1">
      <c r="A98" s="1" t="s">
        <v>0</v>
      </c>
      <c r="B98" s="1" t="s">
        <v>1</v>
      </c>
      <c r="C98" s="1" t="s">
        <v>2</v>
      </c>
      <c r="D98" s="1" t="s">
        <v>70</v>
      </c>
      <c r="E98" s="33"/>
      <c r="F98" s="28"/>
      <c r="G98" s="15"/>
      <c r="H98" s="20"/>
    </row>
    <row r="99" spans="1:8" ht="30">
      <c r="A99" s="3">
        <v>7</v>
      </c>
      <c r="B99" s="23" t="s">
        <v>64</v>
      </c>
      <c r="C99" s="4">
        <v>569.97</v>
      </c>
      <c r="D99" s="4">
        <f>299.68/C99*100</f>
        <v>52.57820587048441</v>
      </c>
      <c r="E99" s="5"/>
      <c r="F99" s="28"/>
      <c r="G99" s="15"/>
      <c r="H99" s="20"/>
    </row>
    <row r="100" spans="1:8" ht="30">
      <c r="A100" s="3">
        <v>8</v>
      </c>
      <c r="B100" s="23" t="s">
        <v>7</v>
      </c>
      <c r="C100" s="4">
        <v>302.4</v>
      </c>
      <c r="D100" s="4">
        <f>299.68/C100*100</f>
        <v>99.10052910052912</v>
      </c>
      <c r="E100" s="5"/>
      <c r="F100" s="28"/>
      <c r="G100" s="15"/>
      <c r="H100" s="20"/>
    </row>
    <row r="101" spans="1:8" ht="71.25">
      <c r="A101" s="11">
        <v>9</v>
      </c>
      <c r="B101" s="44" t="s">
        <v>65</v>
      </c>
      <c r="C101" s="4" t="s">
        <v>99</v>
      </c>
      <c r="D101" s="38">
        <v>100</v>
      </c>
      <c r="E101" s="5"/>
      <c r="F101" s="28"/>
      <c r="G101" s="15"/>
      <c r="H101" s="20"/>
    </row>
    <row r="102" spans="1:8" ht="15">
      <c r="A102" s="16"/>
      <c r="B102" s="6"/>
      <c r="C102" s="7"/>
      <c r="D102" s="31"/>
      <c r="E102" s="5"/>
      <c r="F102" s="28"/>
      <c r="G102" s="15"/>
      <c r="H102" s="20"/>
    </row>
    <row r="103" spans="1:8" ht="15">
      <c r="A103" s="54" t="s">
        <v>80</v>
      </c>
      <c r="B103" s="54"/>
      <c r="C103" s="54"/>
      <c r="D103" s="54"/>
      <c r="E103" s="54"/>
      <c r="F103" s="28"/>
      <c r="G103" s="15"/>
      <c r="H103" s="20"/>
    </row>
    <row r="104" spans="1:8" ht="15">
      <c r="A104" s="37"/>
      <c r="B104" s="37"/>
      <c r="C104" s="37"/>
      <c r="D104" s="37"/>
      <c r="E104" s="37"/>
      <c r="F104" s="28"/>
      <c r="G104" s="15"/>
      <c r="H104" s="20"/>
    </row>
    <row r="105" spans="1:8" ht="30.75" customHeight="1">
      <c r="A105" s="52" t="s">
        <v>76</v>
      </c>
      <c r="B105" s="52"/>
      <c r="C105" s="52"/>
      <c r="D105" s="52"/>
      <c r="E105" s="52"/>
      <c r="F105" s="52"/>
      <c r="G105" s="52"/>
      <c r="H105" s="20"/>
    </row>
    <row r="106" spans="1:8" ht="15">
      <c r="A106" s="40"/>
      <c r="B106" s="40"/>
      <c r="C106" s="40"/>
      <c r="D106" s="40"/>
      <c r="E106" s="40"/>
      <c r="F106" s="40"/>
      <c r="G106" s="40"/>
      <c r="H106" s="20"/>
    </row>
    <row r="107" spans="1:8" ht="15">
      <c r="A107" s="52" t="s">
        <v>75</v>
      </c>
      <c r="B107" s="52"/>
      <c r="C107" s="52"/>
      <c r="D107" s="52"/>
      <c r="E107" s="52"/>
      <c r="F107" s="40"/>
      <c r="G107" s="40"/>
      <c r="H107" s="20"/>
    </row>
    <row r="108" spans="1:8" ht="15">
      <c r="A108" s="40"/>
      <c r="B108" s="40"/>
      <c r="C108" s="40"/>
      <c r="D108" s="40"/>
      <c r="E108" s="40"/>
      <c r="F108" s="40"/>
      <c r="G108" s="40"/>
      <c r="H108" s="20"/>
    </row>
    <row r="109" spans="1:8" ht="71.25" customHeight="1">
      <c r="A109" s="52" t="s">
        <v>94</v>
      </c>
      <c r="B109" s="71"/>
      <c r="C109" s="71"/>
      <c r="D109" s="71"/>
      <c r="E109" s="71"/>
      <c r="F109" s="71"/>
      <c r="G109" s="40"/>
      <c r="H109" s="20"/>
    </row>
    <row r="110" spans="1:8" ht="15">
      <c r="A110" s="40"/>
      <c r="B110" s="40"/>
      <c r="C110" s="40"/>
      <c r="D110" s="40"/>
      <c r="E110" s="40"/>
      <c r="F110" s="40"/>
      <c r="G110" s="40"/>
      <c r="H110" s="20"/>
    </row>
    <row r="111" spans="1:8" ht="15">
      <c r="A111" s="16"/>
      <c r="B111" s="6"/>
      <c r="C111" s="7"/>
      <c r="D111" s="31"/>
      <c r="E111" s="5"/>
      <c r="F111" s="28"/>
      <c r="G111" s="15"/>
      <c r="H111" s="20"/>
    </row>
    <row r="112" spans="1:8" ht="12.75" customHeight="1">
      <c r="A112" s="28"/>
      <c r="B112" s="28"/>
      <c r="C112" s="28"/>
      <c r="D112" s="28"/>
      <c r="E112" s="28"/>
      <c r="F112" s="28"/>
      <c r="G112" s="15"/>
      <c r="H112" s="20"/>
    </row>
    <row r="113" spans="2:8" ht="12.75" customHeight="1">
      <c r="B113" s="61" t="s">
        <v>51</v>
      </c>
      <c r="C113" s="61"/>
      <c r="D113" s="61"/>
      <c r="E113" s="61"/>
      <c r="F113" s="61"/>
      <c r="G113" s="61"/>
      <c r="H113" s="20"/>
    </row>
    <row r="114" spans="2:8" ht="12.75" customHeight="1">
      <c r="B114" s="26"/>
      <c r="C114" s="26"/>
      <c r="D114" s="26"/>
      <c r="E114" s="26"/>
      <c r="F114" s="26"/>
      <c r="G114" s="26"/>
      <c r="H114" s="20"/>
    </row>
    <row r="115" spans="1:8" ht="39" customHeight="1">
      <c r="A115" s="1" t="s">
        <v>0</v>
      </c>
      <c r="B115" s="1" t="s">
        <v>1</v>
      </c>
      <c r="C115" s="1" t="s">
        <v>2</v>
      </c>
      <c r="D115" s="1" t="s">
        <v>70</v>
      </c>
      <c r="E115" s="33"/>
      <c r="F115" s="15"/>
      <c r="G115" s="15"/>
      <c r="H115" s="20"/>
    </row>
    <row r="116" spans="1:8" ht="30">
      <c r="A116" s="3">
        <v>7</v>
      </c>
      <c r="B116" s="23" t="s">
        <v>64</v>
      </c>
      <c r="C116" s="4">
        <v>814.05</v>
      </c>
      <c r="D116" s="4">
        <f>383.37/C116*100</f>
        <v>47.09415883545237</v>
      </c>
      <c r="E116" s="5"/>
      <c r="F116" s="15"/>
      <c r="G116" s="15"/>
      <c r="H116" s="20"/>
    </row>
    <row r="117" spans="1:8" ht="30">
      <c r="A117" s="3">
        <v>8</v>
      </c>
      <c r="B117" s="23" t="s">
        <v>7</v>
      </c>
      <c r="C117" s="4">
        <v>385.56</v>
      </c>
      <c r="D117" s="4">
        <f>383.37/C117*100</f>
        <v>99.43199502023032</v>
      </c>
      <c r="E117" s="5"/>
      <c r="F117" s="28"/>
      <c r="G117" s="15"/>
      <c r="H117" s="20"/>
    </row>
    <row r="118" spans="1:8" ht="71.25">
      <c r="A118" s="11">
        <v>9</v>
      </c>
      <c r="B118" s="44" t="s">
        <v>65</v>
      </c>
      <c r="C118" s="4" t="s">
        <v>79</v>
      </c>
      <c r="D118" s="38">
        <v>100</v>
      </c>
      <c r="E118" s="5"/>
      <c r="F118" s="28"/>
      <c r="G118" s="15"/>
      <c r="H118" s="20"/>
    </row>
    <row r="119" spans="1:8" ht="15">
      <c r="A119" s="16"/>
      <c r="B119" s="6"/>
      <c r="C119" s="7"/>
      <c r="D119" s="31"/>
      <c r="E119" s="5"/>
      <c r="F119" s="28"/>
      <c r="G119" s="15"/>
      <c r="H119" s="20"/>
    </row>
    <row r="120" spans="1:8" ht="15">
      <c r="A120" s="54" t="s">
        <v>80</v>
      </c>
      <c r="B120" s="54"/>
      <c r="C120" s="54"/>
      <c r="D120" s="54"/>
      <c r="E120" s="54"/>
      <c r="F120" s="28"/>
      <c r="G120" s="15"/>
      <c r="H120" s="20"/>
    </row>
    <row r="121" spans="1:8" ht="15">
      <c r="A121" s="43"/>
      <c r="B121" s="43"/>
      <c r="C121" s="43"/>
      <c r="D121" s="43"/>
      <c r="E121" s="43"/>
      <c r="F121" s="28"/>
      <c r="G121" s="15"/>
      <c r="H121" s="20"/>
    </row>
    <row r="122" spans="1:8" ht="33" customHeight="1">
      <c r="A122" s="52" t="s">
        <v>81</v>
      </c>
      <c r="B122" s="52"/>
      <c r="C122" s="52"/>
      <c r="D122" s="52"/>
      <c r="E122" s="52"/>
      <c r="F122" s="52"/>
      <c r="G122" s="52"/>
      <c r="H122" s="20"/>
    </row>
    <row r="123" spans="1:8" ht="12.75" customHeight="1">
      <c r="A123" s="28"/>
      <c r="B123" s="28"/>
      <c r="C123" s="28"/>
      <c r="D123" s="28"/>
      <c r="E123" s="28"/>
      <c r="F123" s="28"/>
      <c r="G123" s="15"/>
      <c r="H123" s="20"/>
    </row>
    <row r="124" spans="1:8" ht="12.75" customHeight="1">
      <c r="A124" s="28"/>
      <c r="B124" s="28"/>
      <c r="C124" s="28"/>
      <c r="D124" s="28"/>
      <c r="E124" s="28"/>
      <c r="F124" s="28"/>
      <c r="G124" s="15"/>
      <c r="H124" s="20"/>
    </row>
    <row r="125" spans="1:8" ht="12.75" customHeight="1">
      <c r="A125" s="28"/>
      <c r="B125" s="28"/>
      <c r="C125" s="28"/>
      <c r="D125" s="28"/>
      <c r="E125" s="28"/>
      <c r="F125" s="28"/>
      <c r="G125" s="15"/>
      <c r="H125" s="20"/>
    </row>
    <row r="126" spans="2:8" ht="12.75" customHeight="1">
      <c r="B126" s="61" t="s">
        <v>52</v>
      </c>
      <c r="C126" s="61"/>
      <c r="D126" s="61"/>
      <c r="E126" s="61"/>
      <c r="F126" s="61"/>
      <c r="G126" s="61"/>
      <c r="H126" s="20"/>
    </row>
    <row r="127" spans="2:8" ht="12.75" customHeight="1">
      <c r="B127" s="26"/>
      <c r="C127" s="26"/>
      <c r="D127" s="26"/>
      <c r="E127" s="26"/>
      <c r="F127" s="26"/>
      <c r="G127" s="26"/>
      <c r="H127" s="20"/>
    </row>
    <row r="128" spans="1:8" ht="36" customHeight="1">
      <c r="A128" s="1" t="s">
        <v>0</v>
      </c>
      <c r="B128" s="1" t="s">
        <v>1</v>
      </c>
      <c r="C128" s="1" t="s">
        <v>2</v>
      </c>
      <c r="D128" s="1" t="s">
        <v>70</v>
      </c>
      <c r="E128" s="33"/>
      <c r="F128" s="15"/>
      <c r="G128" s="15"/>
      <c r="H128" s="20"/>
    </row>
    <row r="129" spans="1:8" ht="28.5">
      <c r="A129" s="1">
        <v>8</v>
      </c>
      <c r="B129" s="35" t="s">
        <v>7</v>
      </c>
      <c r="C129" s="36">
        <v>6505.92</v>
      </c>
      <c r="D129" s="30"/>
      <c r="E129" s="5"/>
      <c r="F129" s="15"/>
      <c r="G129" s="15"/>
      <c r="H129" s="20"/>
    </row>
    <row r="130" spans="1:8" ht="15">
      <c r="A130" s="5"/>
      <c r="B130" s="29"/>
      <c r="C130" s="7"/>
      <c r="D130" s="31"/>
      <c r="E130" s="5"/>
      <c r="F130" s="15"/>
      <c r="G130" s="15"/>
      <c r="H130" s="20"/>
    </row>
    <row r="131" spans="1:8" ht="15">
      <c r="A131" s="64" t="s">
        <v>67</v>
      </c>
      <c r="B131" s="64"/>
      <c r="C131" s="64"/>
      <c r="D131" s="64"/>
      <c r="E131" s="64"/>
      <c r="F131" s="64"/>
      <c r="G131" s="64"/>
      <c r="H131" s="20"/>
    </row>
    <row r="132" spans="1:8" ht="15">
      <c r="A132" s="28"/>
      <c r="B132" s="28"/>
      <c r="C132" s="28"/>
      <c r="D132" s="28"/>
      <c r="E132" s="28"/>
      <c r="F132" s="28"/>
      <c r="G132" s="28"/>
      <c r="H132" s="20"/>
    </row>
    <row r="133" spans="1:8" ht="15">
      <c r="A133" s="28"/>
      <c r="B133" s="28"/>
      <c r="C133" s="28"/>
      <c r="D133" s="28"/>
      <c r="E133" s="28"/>
      <c r="F133" s="28"/>
      <c r="G133" s="28"/>
      <c r="H133" s="20"/>
    </row>
    <row r="134" spans="1:8" ht="12.75" customHeight="1">
      <c r="A134" s="64"/>
      <c r="B134" s="64"/>
      <c r="C134" s="64"/>
      <c r="D134" s="64"/>
      <c r="E134" s="64"/>
      <c r="F134" s="28"/>
      <c r="G134" s="15"/>
      <c r="H134" s="20"/>
    </row>
    <row r="135" spans="1:8" ht="12.75" customHeight="1">
      <c r="A135" s="28"/>
      <c r="B135" s="28"/>
      <c r="C135" s="28"/>
      <c r="D135" s="28"/>
      <c r="E135" s="28"/>
      <c r="F135" s="28"/>
      <c r="G135" s="15"/>
      <c r="H135" s="20"/>
    </row>
    <row r="136" spans="2:8" ht="12.75" customHeight="1">
      <c r="B136" s="61" t="s">
        <v>53</v>
      </c>
      <c r="C136" s="61"/>
      <c r="D136" s="61"/>
      <c r="E136" s="61"/>
      <c r="F136" s="61"/>
      <c r="G136" s="61"/>
      <c r="H136" s="20"/>
    </row>
    <row r="137" spans="2:8" ht="12.75" customHeight="1">
      <c r="B137" s="26"/>
      <c r="C137" s="26"/>
      <c r="D137" s="26"/>
      <c r="E137" s="26"/>
      <c r="F137" s="26"/>
      <c r="G137" s="26"/>
      <c r="H137" s="20"/>
    </row>
    <row r="138" spans="1:8" ht="37.5" customHeight="1">
      <c r="A138" s="1" t="s">
        <v>0</v>
      </c>
      <c r="B138" s="1" t="s">
        <v>1</v>
      </c>
      <c r="C138" s="1" t="s">
        <v>2</v>
      </c>
      <c r="D138" s="1" t="s">
        <v>70</v>
      </c>
      <c r="E138" s="33"/>
      <c r="F138" s="15"/>
      <c r="G138" s="15"/>
      <c r="H138" s="20"/>
    </row>
    <row r="139" spans="1:8" ht="28.5">
      <c r="A139" s="1">
        <v>7</v>
      </c>
      <c r="B139" s="35" t="s">
        <v>64</v>
      </c>
      <c r="C139" s="36">
        <v>43035.3</v>
      </c>
      <c r="D139" s="38">
        <v>100</v>
      </c>
      <c r="E139" s="5"/>
      <c r="F139" s="15"/>
      <c r="G139" s="15"/>
      <c r="H139" s="20"/>
    </row>
    <row r="140" spans="1:8" ht="30">
      <c r="A140" s="45">
        <v>8</v>
      </c>
      <c r="B140" s="46" t="s">
        <v>7</v>
      </c>
      <c r="C140" s="47">
        <v>60555.6</v>
      </c>
      <c r="D140" s="48"/>
      <c r="E140" s="5"/>
      <c r="F140" s="15"/>
      <c r="G140" s="15"/>
      <c r="H140" s="20"/>
    </row>
    <row r="141" spans="1:8" ht="75">
      <c r="A141" s="10">
        <v>9</v>
      </c>
      <c r="B141" s="2" t="s">
        <v>65</v>
      </c>
      <c r="C141" s="4" t="s">
        <v>84</v>
      </c>
      <c r="D141" s="4">
        <f>C139/43545.6*100</f>
        <v>98.82812500000001</v>
      </c>
      <c r="E141" s="5"/>
      <c r="F141" s="28"/>
      <c r="G141" s="15"/>
      <c r="H141" s="20"/>
    </row>
    <row r="142" spans="1:8" ht="12.75" customHeight="1">
      <c r="A142" s="64"/>
      <c r="B142" s="64"/>
      <c r="C142" s="64"/>
      <c r="D142" s="64"/>
      <c r="E142" s="64"/>
      <c r="F142" s="28"/>
      <c r="G142" s="15"/>
      <c r="H142" s="20"/>
    </row>
    <row r="143" spans="1:8" ht="12.75" customHeight="1">
      <c r="A143" s="64" t="s">
        <v>74</v>
      </c>
      <c r="B143" s="64"/>
      <c r="C143" s="64"/>
      <c r="D143" s="64"/>
      <c r="E143" s="28"/>
      <c r="F143" s="28"/>
      <c r="G143" s="15"/>
      <c r="H143" s="20"/>
    </row>
    <row r="144" spans="1:8" ht="12.75" customHeight="1">
      <c r="A144" s="28"/>
      <c r="B144" s="28"/>
      <c r="C144" s="28"/>
      <c r="D144" s="28"/>
      <c r="E144" s="28"/>
      <c r="F144" s="28"/>
      <c r="G144" s="15"/>
      <c r="H144" s="20"/>
    </row>
    <row r="145" spans="1:8" ht="49.5" customHeight="1">
      <c r="A145" s="51" t="s">
        <v>82</v>
      </c>
      <c r="B145" s="51"/>
      <c r="C145" s="51"/>
      <c r="D145" s="51"/>
      <c r="E145" s="51"/>
      <c r="F145" s="51"/>
      <c r="G145" s="51"/>
      <c r="H145" s="20"/>
    </row>
    <row r="146" spans="1:8" ht="15">
      <c r="A146" s="49"/>
      <c r="B146" s="49"/>
      <c r="C146" s="49"/>
      <c r="D146" s="49"/>
      <c r="E146" s="49"/>
      <c r="F146" s="49"/>
      <c r="G146" s="49"/>
      <c r="H146" s="20"/>
    </row>
    <row r="147" spans="1:8" ht="33.75" customHeight="1">
      <c r="A147" s="52" t="s">
        <v>85</v>
      </c>
      <c r="B147" s="52"/>
      <c r="C147" s="52"/>
      <c r="D147" s="52"/>
      <c r="E147" s="52"/>
      <c r="F147" s="52"/>
      <c r="G147" s="52"/>
      <c r="H147" s="20"/>
    </row>
    <row r="148" spans="1:8" ht="15">
      <c r="A148" s="40"/>
      <c r="B148" s="40"/>
      <c r="C148" s="40"/>
      <c r="D148" s="40"/>
      <c r="E148" s="40"/>
      <c r="F148" s="40"/>
      <c r="G148" s="40"/>
      <c r="H148" s="20"/>
    </row>
    <row r="149" spans="1:8" ht="15">
      <c r="A149" s="40"/>
      <c r="B149" s="40"/>
      <c r="C149" s="40"/>
      <c r="D149" s="40"/>
      <c r="E149" s="40"/>
      <c r="F149" s="40"/>
      <c r="G149" s="40"/>
      <c r="H149" s="20"/>
    </row>
    <row r="150" spans="1:7" ht="15">
      <c r="A150" s="16"/>
      <c r="B150" s="29"/>
      <c r="C150" s="25"/>
      <c r="D150" s="31"/>
      <c r="E150" s="5"/>
      <c r="F150" s="15"/>
      <c r="G150" s="15"/>
    </row>
    <row r="151" spans="2:7" ht="15">
      <c r="B151" s="61" t="s">
        <v>54</v>
      </c>
      <c r="C151" s="61"/>
      <c r="D151" s="61"/>
      <c r="E151" s="61"/>
      <c r="F151" s="61"/>
      <c r="G151" s="61"/>
    </row>
    <row r="152" spans="2:7" ht="15">
      <c r="B152" s="26"/>
      <c r="C152" s="26"/>
      <c r="D152" s="26"/>
      <c r="E152" s="26"/>
      <c r="F152" s="26"/>
      <c r="G152" s="26"/>
    </row>
    <row r="153" spans="1:5" ht="31.5" customHeight="1">
      <c r="A153" s="1" t="s">
        <v>0</v>
      </c>
      <c r="B153" s="1" t="s">
        <v>1</v>
      </c>
      <c r="C153" s="1" t="s">
        <v>2</v>
      </c>
      <c r="D153" s="1" t="s">
        <v>70</v>
      </c>
      <c r="E153" s="33"/>
    </row>
    <row r="154" spans="1:5" ht="28.5">
      <c r="A154" s="1">
        <v>3</v>
      </c>
      <c r="B154" s="35" t="s">
        <v>60</v>
      </c>
      <c r="C154" s="36">
        <v>22550.4</v>
      </c>
      <c r="D154" s="38">
        <v>100</v>
      </c>
      <c r="E154" s="5"/>
    </row>
    <row r="155" spans="1:5" ht="30">
      <c r="A155" s="10">
        <v>4</v>
      </c>
      <c r="B155" s="2" t="s">
        <v>61</v>
      </c>
      <c r="C155" s="4">
        <v>23241.6</v>
      </c>
      <c r="D155" s="4">
        <f>C154/C155*100</f>
        <v>97.02602230483272</v>
      </c>
      <c r="E155" s="5"/>
    </row>
    <row r="156" spans="1:5" ht="30">
      <c r="A156" s="10">
        <v>5</v>
      </c>
      <c r="B156" s="2" t="s">
        <v>62</v>
      </c>
      <c r="C156" s="4">
        <v>28512</v>
      </c>
      <c r="D156" s="4">
        <f>C154/C156*100</f>
        <v>79.0909090909091</v>
      </c>
      <c r="E156" s="5"/>
    </row>
    <row r="157" spans="1:5" ht="15">
      <c r="A157" s="16"/>
      <c r="B157" s="6"/>
      <c r="C157" s="7"/>
      <c r="D157" s="31"/>
      <c r="E157" s="5"/>
    </row>
    <row r="158" spans="1:5" ht="15">
      <c r="A158" s="69" t="s">
        <v>83</v>
      </c>
      <c r="B158" s="69"/>
      <c r="C158" s="69"/>
      <c r="D158" s="69"/>
      <c r="E158" s="5"/>
    </row>
    <row r="161" spans="1:7" ht="15">
      <c r="A161" s="16"/>
      <c r="B161" s="29"/>
      <c r="C161" s="25"/>
      <c r="D161" s="31"/>
      <c r="E161" s="5"/>
      <c r="F161" s="15"/>
      <c r="G161" s="15"/>
    </row>
    <row r="162" spans="2:7" ht="15">
      <c r="B162" s="61" t="s">
        <v>55</v>
      </c>
      <c r="C162" s="61"/>
      <c r="D162" s="61"/>
      <c r="E162" s="61"/>
      <c r="F162" s="61"/>
      <c r="G162" s="61"/>
    </row>
    <row r="163" spans="2:7" ht="15">
      <c r="B163" s="26"/>
      <c r="C163" s="26"/>
      <c r="D163" s="26"/>
      <c r="E163" s="26"/>
      <c r="F163" s="26"/>
      <c r="G163" s="26"/>
    </row>
    <row r="164" spans="1:5" ht="33.75" customHeight="1">
      <c r="A164" s="1" t="s">
        <v>0</v>
      </c>
      <c r="B164" s="1" t="s">
        <v>1</v>
      </c>
      <c r="C164" s="1" t="s">
        <v>2</v>
      </c>
      <c r="D164" s="1" t="s">
        <v>70</v>
      </c>
      <c r="E164" s="33"/>
    </row>
    <row r="165" spans="1:5" ht="30">
      <c r="A165" s="3">
        <v>7</v>
      </c>
      <c r="B165" s="23" t="s">
        <v>64</v>
      </c>
      <c r="C165" s="4">
        <v>2602.37</v>
      </c>
      <c r="D165" s="4">
        <f>2595.24/C165*100</f>
        <v>99.72601897501123</v>
      </c>
      <c r="E165" s="5"/>
    </row>
    <row r="166" spans="1:7" ht="30">
      <c r="A166" s="3">
        <v>8</v>
      </c>
      <c r="B166" s="23" t="s">
        <v>7</v>
      </c>
      <c r="C166" s="4">
        <v>2641.25</v>
      </c>
      <c r="D166" s="4">
        <f>2595.24/C166*100</f>
        <v>98.25802176999527</v>
      </c>
      <c r="E166" s="5"/>
      <c r="F166" s="15"/>
      <c r="G166" s="15"/>
    </row>
    <row r="167" spans="1:7" ht="71.25">
      <c r="A167" s="11">
        <v>9</v>
      </c>
      <c r="B167" s="44" t="s">
        <v>65</v>
      </c>
      <c r="C167" s="4" t="s">
        <v>86</v>
      </c>
      <c r="D167" s="38">
        <v>100</v>
      </c>
      <c r="E167" s="5"/>
      <c r="F167" s="15"/>
      <c r="G167" s="15"/>
    </row>
    <row r="168" spans="1:7" ht="15">
      <c r="A168" s="16"/>
      <c r="B168" s="6"/>
      <c r="C168" s="7"/>
      <c r="D168" s="31"/>
      <c r="E168" s="5"/>
      <c r="F168" s="15"/>
      <c r="G168" s="15"/>
    </row>
    <row r="169" spans="1:7" ht="15">
      <c r="A169" s="69" t="s">
        <v>80</v>
      </c>
      <c r="B169" s="69"/>
      <c r="C169" s="69"/>
      <c r="D169" s="69"/>
      <c r="E169" s="5"/>
      <c r="F169" s="15"/>
      <c r="G169" s="15"/>
    </row>
    <row r="170" spans="1:7" ht="15">
      <c r="A170" s="50"/>
      <c r="B170" s="50"/>
      <c r="C170" s="50"/>
      <c r="D170" s="50"/>
      <c r="E170" s="5"/>
      <c r="F170" s="15"/>
      <c r="G170" s="15"/>
    </row>
    <row r="171" spans="1:7" ht="32.25" customHeight="1">
      <c r="A171" s="52" t="s">
        <v>87</v>
      </c>
      <c r="B171" s="52"/>
      <c r="C171" s="52"/>
      <c r="D171" s="52"/>
      <c r="E171" s="52"/>
      <c r="F171" s="52"/>
      <c r="G171" s="52"/>
    </row>
    <row r="172" spans="1:7" ht="15">
      <c r="A172" s="16"/>
      <c r="B172" s="6"/>
      <c r="C172" s="7"/>
      <c r="D172" s="31"/>
      <c r="E172" s="5"/>
      <c r="F172" s="15"/>
      <c r="G172" s="15"/>
    </row>
    <row r="173" spans="1:7" ht="15">
      <c r="A173" s="16"/>
      <c r="B173" s="29"/>
      <c r="C173" s="7"/>
      <c r="D173" s="31"/>
      <c r="E173" s="5"/>
      <c r="F173" s="15"/>
      <c r="G173" s="15"/>
    </row>
    <row r="174" spans="2:7" ht="15">
      <c r="B174" s="61" t="s">
        <v>56</v>
      </c>
      <c r="C174" s="61"/>
      <c r="D174" s="61"/>
      <c r="E174" s="61"/>
      <c r="F174" s="61"/>
      <c r="G174" s="61"/>
    </row>
    <row r="175" spans="2:7" ht="15">
      <c r="B175" s="26"/>
      <c r="C175" s="26"/>
      <c r="D175" s="26"/>
      <c r="E175" s="26"/>
      <c r="F175" s="26"/>
      <c r="G175" s="26"/>
    </row>
    <row r="176" spans="1:7" ht="36.75" customHeight="1">
      <c r="A176" s="1" t="s">
        <v>0</v>
      </c>
      <c r="B176" s="1" t="s">
        <v>1</v>
      </c>
      <c r="C176" s="1" t="s">
        <v>2</v>
      </c>
      <c r="D176" s="1" t="s">
        <v>70</v>
      </c>
      <c r="E176" s="33"/>
      <c r="F176" s="15"/>
      <c r="G176" s="15"/>
    </row>
    <row r="177" spans="1:7" ht="30">
      <c r="A177" s="3">
        <v>7</v>
      </c>
      <c r="B177" s="23" t="s">
        <v>64</v>
      </c>
      <c r="C177" s="4" t="s">
        <v>88</v>
      </c>
      <c r="D177" s="30"/>
      <c r="E177" s="5"/>
      <c r="F177" s="15"/>
      <c r="G177" s="15"/>
    </row>
    <row r="178" spans="1:7" ht="30">
      <c r="A178" s="3">
        <v>8</v>
      </c>
      <c r="B178" s="23" t="s">
        <v>7</v>
      </c>
      <c r="C178" s="4" t="s">
        <v>95</v>
      </c>
      <c r="D178" s="30"/>
      <c r="E178" s="5"/>
      <c r="F178" s="15"/>
      <c r="G178" s="15"/>
    </row>
    <row r="179" spans="1:7" ht="71.25">
      <c r="A179" s="11">
        <v>9</v>
      </c>
      <c r="B179" s="44" t="s">
        <v>65</v>
      </c>
      <c r="C179" s="4" t="s">
        <v>96</v>
      </c>
      <c r="D179" s="38">
        <v>100</v>
      </c>
      <c r="E179" s="5"/>
      <c r="F179" s="15"/>
      <c r="G179" s="15"/>
    </row>
    <row r="180" spans="1:7" ht="15">
      <c r="A180" s="16"/>
      <c r="B180" s="6"/>
      <c r="C180" s="7"/>
      <c r="D180" s="31"/>
      <c r="E180" s="5"/>
      <c r="F180" s="15"/>
      <c r="G180" s="15"/>
    </row>
    <row r="181" spans="1:7" ht="15">
      <c r="A181" s="69" t="s">
        <v>80</v>
      </c>
      <c r="B181" s="69"/>
      <c r="C181" s="69"/>
      <c r="D181" s="69"/>
      <c r="E181" s="5"/>
      <c r="F181" s="15"/>
      <c r="G181" s="15"/>
    </row>
    <row r="182" spans="1:7" ht="15">
      <c r="A182" s="29"/>
      <c r="B182" s="29"/>
      <c r="C182" s="29"/>
      <c r="D182" s="29"/>
      <c r="E182" s="5"/>
      <c r="F182" s="15"/>
      <c r="G182" s="15"/>
    </row>
    <row r="183" spans="1:7" ht="51.75" customHeight="1">
      <c r="A183" s="52" t="s">
        <v>90</v>
      </c>
      <c r="B183" s="52"/>
      <c r="C183" s="52"/>
      <c r="D183" s="52"/>
      <c r="E183" s="52"/>
      <c r="F183" s="52"/>
      <c r="G183" s="52"/>
    </row>
    <row r="184" spans="1:7" ht="36" customHeight="1">
      <c r="A184" s="52" t="s">
        <v>89</v>
      </c>
      <c r="B184" s="52"/>
      <c r="C184" s="52"/>
      <c r="D184" s="52"/>
      <c r="E184" s="52"/>
      <c r="F184" s="52"/>
      <c r="G184" s="52"/>
    </row>
    <row r="185" spans="1:7" ht="15">
      <c r="A185" s="29"/>
      <c r="B185" s="29"/>
      <c r="C185" s="29"/>
      <c r="D185" s="29"/>
      <c r="E185" s="5"/>
      <c r="F185" s="15"/>
      <c r="G185" s="15"/>
    </row>
    <row r="186" spans="1:7" ht="15">
      <c r="A186" s="52" t="s">
        <v>75</v>
      </c>
      <c r="B186" s="52"/>
      <c r="C186" s="52"/>
      <c r="D186" s="52"/>
      <c r="E186" s="52"/>
      <c r="F186" s="15"/>
      <c r="G186" s="15"/>
    </row>
    <row r="187" spans="1:7" ht="15">
      <c r="A187" s="40"/>
      <c r="B187" s="40"/>
      <c r="C187" s="40"/>
      <c r="D187" s="40"/>
      <c r="E187" s="40"/>
      <c r="F187" s="15"/>
      <c r="G187" s="15"/>
    </row>
    <row r="188" spans="1:7" ht="63.75" customHeight="1">
      <c r="A188" s="52" t="s">
        <v>97</v>
      </c>
      <c r="B188" s="71"/>
      <c r="C188" s="71"/>
      <c r="D188" s="71"/>
      <c r="E188" s="71"/>
      <c r="F188" s="71"/>
      <c r="G188" s="15"/>
    </row>
    <row r="189" spans="1:7" ht="15">
      <c r="A189" s="40"/>
      <c r="B189" s="72"/>
      <c r="C189" s="72"/>
      <c r="D189" s="72"/>
      <c r="E189" s="72"/>
      <c r="F189" s="72"/>
      <c r="G189" s="15"/>
    </row>
    <row r="190" spans="1:7" ht="15">
      <c r="A190" s="16"/>
      <c r="B190" s="29"/>
      <c r="C190" s="7"/>
      <c r="D190" s="31"/>
      <c r="E190" s="5"/>
      <c r="F190" s="15"/>
      <c r="G190" s="15"/>
    </row>
    <row r="191" spans="2:7" ht="15">
      <c r="B191" s="61" t="s">
        <v>57</v>
      </c>
      <c r="C191" s="61"/>
      <c r="D191" s="61"/>
      <c r="E191" s="61"/>
      <c r="F191" s="61"/>
      <c r="G191" s="61"/>
    </row>
    <row r="192" spans="2:7" ht="15">
      <c r="B192" s="26"/>
      <c r="C192" s="26"/>
      <c r="D192" s="26"/>
      <c r="E192" s="26"/>
      <c r="F192" s="26"/>
      <c r="G192" s="26"/>
    </row>
    <row r="193" spans="1:7" ht="33" customHeight="1">
      <c r="A193" s="1" t="s">
        <v>0</v>
      </c>
      <c r="B193" s="1" t="s">
        <v>1</v>
      </c>
      <c r="C193" s="1" t="s">
        <v>2</v>
      </c>
      <c r="D193" s="1" t="s">
        <v>70</v>
      </c>
      <c r="E193" s="33"/>
      <c r="F193" s="15"/>
      <c r="G193" s="15"/>
    </row>
    <row r="194" spans="1:7" ht="28.5">
      <c r="A194" s="1">
        <v>1</v>
      </c>
      <c r="B194" s="35" t="s">
        <v>58</v>
      </c>
      <c r="C194" s="36">
        <v>228614.4</v>
      </c>
      <c r="D194" s="30"/>
      <c r="E194" s="5"/>
      <c r="F194" s="15"/>
      <c r="G194" s="15"/>
    </row>
    <row r="195" spans="1:7" ht="15">
      <c r="A195" s="16"/>
      <c r="B195" s="29"/>
      <c r="C195" s="7"/>
      <c r="D195" s="31"/>
      <c r="E195" s="5"/>
      <c r="F195" s="15"/>
      <c r="G195" s="15"/>
    </row>
    <row r="196" spans="1:7" ht="15" customHeight="1">
      <c r="A196" s="64" t="s">
        <v>68</v>
      </c>
      <c r="B196" s="64"/>
      <c r="C196" s="64"/>
      <c r="D196" s="64"/>
      <c r="E196" s="64"/>
      <c r="F196" s="64"/>
      <c r="G196" s="64"/>
    </row>
    <row r="197" spans="1:7" ht="15" customHeight="1">
      <c r="A197" s="28"/>
      <c r="B197" s="28"/>
      <c r="C197" s="28"/>
      <c r="D197" s="28"/>
      <c r="E197" s="28"/>
      <c r="F197" s="28"/>
      <c r="G197" s="28"/>
    </row>
    <row r="198" spans="1:7" ht="15" customHeight="1">
      <c r="A198" s="28"/>
      <c r="B198" s="28"/>
      <c r="C198" s="28"/>
      <c r="D198" s="28"/>
      <c r="E198" s="28"/>
      <c r="F198" s="28"/>
      <c r="G198" s="28"/>
    </row>
    <row r="199" spans="1:7" ht="15" customHeight="1">
      <c r="A199" s="28"/>
      <c r="B199" s="28"/>
      <c r="C199" s="28"/>
      <c r="D199" s="28"/>
      <c r="E199" s="28"/>
      <c r="F199" s="28"/>
      <c r="G199" s="28"/>
    </row>
    <row r="200" spans="1:7" ht="88.5" customHeight="1">
      <c r="A200" s="68" t="s">
        <v>98</v>
      </c>
      <c r="B200" s="68"/>
      <c r="C200" s="68"/>
      <c r="D200" s="68"/>
      <c r="E200" s="68"/>
      <c r="F200" s="68"/>
      <c r="G200" s="28"/>
    </row>
    <row r="201" spans="1:7" ht="90.75" customHeight="1">
      <c r="A201" s="28"/>
      <c r="B201" s="28"/>
      <c r="C201" s="63" t="s">
        <v>71</v>
      </c>
      <c r="D201" s="63"/>
      <c r="E201" s="28"/>
      <c r="F201" s="28"/>
      <c r="G201" s="28"/>
    </row>
    <row r="202" spans="1:7" ht="15" customHeight="1">
      <c r="A202" s="28"/>
      <c r="B202" s="28"/>
      <c r="C202" s="28"/>
      <c r="D202" s="28"/>
      <c r="E202" s="28"/>
      <c r="F202" s="28"/>
      <c r="G202" s="28"/>
    </row>
    <row r="203" spans="1:7" ht="15" customHeight="1">
      <c r="A203" s="28"/>
      <c r="B203" s="28"/>
      <c r="C203" s="28"/>
      <c r="D203" s="28"/>
      <c r="E203" s="28"/>
      <c r="F203" s="28"/>
      <c r="G203" s="28"/>
    </row>
    <row r="204" spans="1:10" ht="22.5" customHeight="1">
      <c r="A204" s="66" t="s">
        <v>36</v>
      </c>
      <c r="B204" s="66"/>
      <c r="D204" s="65"/>
      <c r="E204" s="65"/>
      <c r="J204" s="24"/>
    </row>
    <row r="205" spans="1:2" ht="12.75">
      <c r="A205" s="62" t="s">
        <v>37</v>
      </c>
      <c r="B205" s="62"/>
    </row>
    <row r="206" spans="1:2" ht="12.75">
      <c r="A206" s="62" t="s">
        <v>38</v>
      </c>
      <c r="B206" s="62"/>
    </row>
    <row r="207" ht="12.75">
      <c r="A207" s="18" t="s">
        <v>39</v>
      </c>
    </row>
    <row r="208" ht="15">
      <c r="A208" s="18" t="s">
        <v>40</v>
      </c>
    </row>
    <row r="209" ht="12.75">
      <c r="A209" s="18"/>
    </row>
    <row r="210" ht="12.75">
      <c r="A210" s="18"/>
    </row>
    <row r="211" ht="12.75">
      <c r="A211" s="18"/>
    </row>
    <row r="212" ht="12.75">
      <c r="A212" s="18"/>
    </row>
    <row r="214" ht="12.75">
      <c r="B214" s="21"/>
    </row>
  </sheetData>
  <sheetProtection/>
  <mergeCells count="60">
    <mergeCell ref="A122:G122"/>
    <mergeCell ref="A79:F79"/>
    <mergeCell ref="A109:F109"/>
    <mergeCell ref="A188:F188"/>
    <mergeCell ref="B57:G57"/>
    <mergeCell ref="A120:E120"/>
    <mergeCell ref="A131:G131"/>
    <mergeCell ref="A196:G196"/>
    <mergeCell ref="A43:F43"/>
    <mergeCell ref="B151:G151"/>
    <mergeCell ref="B174:G174"/>
    <mergeCell ref="A62:G62"/>
    <mergeCell ref="A107:E107"/>
    <mergeCell ref="A158:D158"/>
    <mergeCell ref="A143:D143"/>
    <mergeCell ref="A169:D169"/>
    <mergeCell ref="A181:D181"/>
    <mergeCell ref="B162:G162"/>
    <mergeCell ref="D204:E204"/>
    <mergeCell ref="A204:B204"/>
    <mergeCell ref="B66:G66"/>
    <mergeCell ref="B191:G191"/>
    <mergeCell ref="B126:G126"/>
    <mergeCell ref="B113:G113"/>
    <mergeCell ref="A105:G105"/>
    <mergeCell ref="A200:F200"/>
    <mergeCell ref="A186:E186"/>
    <mergeCell ref="B35:G35"/>
    <mergeCell ref="B41:G41"/>
    <mergeCell ref="A134:E134"/>
    <mergeCell ref="A142:E142"/>
    <mergeCell ref="B96:G96"/>
    <mergeCell ref="B136:G136"/>
    <mergeCell ref="A37:F37"/>
    <mergeCell ref="A53:D53"/>
    <mergeCell ref="B16:G16"/>
    <mergeCell ref="B25:G25"/>
    <mergeCell ref="A206:B206"/>
    <mergeCell ref="A205:B205"/>
    <mergeCell ref="B83:G83"/>
    <mergeCell ref="C201:D201"/>
    <mergeCell ref="A21:G21"/>
    <mergeCell ref="A92:G92"/>
    <mergeCell ref="H6:H11"/>
    <mergeCell ref="A1:G6"/>
    <mergeCell ref="A7:G7"/>
    <mergeCell ref="E10:G10"/>
    <mergeCell ref="A12:G14"/>
    <mergeCell ref="B47:G47"/>
    <mergeCell ref="A31:D31"/>
    <mergeCell ref="A145:G145"/>
    <mergeCell ref="A147:G147"/>
    <mergeCell ref="A171:G171"/>
    <mergeCell ref="A183:G183"/>
    <mergeCell ref="A184:G184"/>
    <mergeCell ref="A73:D73"/>
    <mergeCell ref="A90:E90"/>
    <mergeCell ref="A103:E103"/>
    <mergeCell ref="A75:G75"/>
    <mergeCell ref="A77:E77"/>
  </mergeCells>
  <printOptions horizontalCentered="1"/>
  <pageMargins left="0.1968503937007874" right="0.1968503937007874" top="0.3937007874015748" bottom="0.1968503937007874" header="0" footer="0"/>
  <pageSetup fitToHeight="0" horizontalDpi="600" verticalDpi="600" orientation="landscape" paperSize="9" scale="95" r:id="rId2"/>
  <headerFooter alignWithMargins="0"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K94"/>
  <sheetViews>
    <sheetView zoomScalePageLayoutView="0" workbookViewId="0" topLeftCell="A1">
      <selection activeCell="C12" sqref="C12"/>
    </sheetView>
  </sheetViews>
  <sheetFormatPr defaultColWidth="9.00390625" defaultRowHeight="12.75"/>
  <cols>
    <col min="2" max="2" width="10.875" style="0" customWidth="1"/>
    <col min="3" max="3" width="42.375" style="0" customWidth="1"/>
    <col min="11" max="11" width="49.625" style="0" customWidth="1"/>
  </cols>
  <sheetData>
    <row r="5" spans="2:3" ht="14.25">
      <c r="B5" s="1" t="s">
        <v>0</v>
      </c>
      <c r="C5" s="1" t="s">
        <v>1</v>
      </c>
    </row>
    <row r="6" spans="2:3" ht="34.5" customHeight="1">
      <c r="B6" s="11"/>
      <c r="C6" s="2" t="s">
        <v>4</v>
      </c>
    </row>
    <row r="7" spans="2:3" ht="14.25" customHeight="1">
      <c r="B7" s="11"/>
      <c r="C7" s="2"/>
    </row>
    <row r="8" spans="2:3" ht="33.75" customHeight="1">
      <c r="B8" s="12"/>
      <c r="C8" s="2" t="s">
        <v>5</v>
      </c>
    </row>
    <row r="9" spans="2:3" ht="33.75" customHeight="1">
      <c r="B9" s="12"/>
      <c r="C9" s="2"/>
    </row>
    <row r="10" spans="2:3" ht="30">
      <c r="B10" s="12"/>
      <c r="C10" s="2" t="s">
        <v>27</v>
      </c>
    </row>
    <row r="11" spans="2:3" ht="12.75">
      <c r="B11" s="12"/>
      <c r="C11" s="13"/>
    </row>
    <row r="12" spans="2:3" ht="78" customHeight="1">
      <c r="B12" s="12"/>
      <c r="C12" s="2" t="s">
        <v>6</v>
      </c>
    </row>
    <row r="13" spans="2:3" ht="12.75">
      <c r="B13" s="12"/>
      <c r="C13" s="13"/>
    </row>
    <row r="14" spans="2:3" ht="30">
      <c r="B14" s="12"/>
      <c r="C14" s="2" t="s">
        <v>3</v>
      </c>
    </row>
    <row r="15" spans="2:3" ht="12.75">
      <c r="B15" s="12"/>
      <c r="C15" s="13"/>
    </row>
    <row r="16" spans="2:3" ht="30">
      <c r="B16" s="12"/>
      <c r="C16" s="2" t="s">
        <v>7</v>
      </c>
    </row>
    <row r="17" spans="2:3" ht="12.75">
      <c r="B17" s="12"/>
      <c r="C17" s="13"/>
    </row>
    <row r="18" spans="2:3" ht="30">
      <c r="B18" s="12"/>
      <c r="C18" s="2" t="s">
        <v>8</v>
      </c>
    </row>
    <row r="19" spans="2:3" ht="12.75">
      <c r="B19" s="12"/>
      <c r="C19" s="13"/>
    </row>
    <row r="20" spans="2:3" ht="30">
      <c r="B20" s="12"/>
      <c r="C20" s="2" t="s">
        <v>9</v>
      </c>
    </row>
    <row r="21" spans="2:3" ht="12.75">
      <c r="B21" s="12"/>
      <c r="C21" s="13"/>
    </row>
    <row r="22" spans="2:3" ht="30">
      <c r="B22" s="12"/>
      <c r="C22" s="2" t="s">
        <v>10</v>
      </c>
    </row>
    <row r="23" spans="2:3" ht="12.75">
      <c r="B23" s="12"/>
      <c r="C23" s="13"/>
    </row>
    <row r="24" spans="2:3" ht="30">
      <c r="B24" s="12"/>
      <c r="C24" s="2" t="s">
        <v>11</v>
      </c>
    </row>
    <row r="25" spans="2:3" ht="12.75">
      <c r="B25" s="12"/>
      <c r="C25" s="13"/>
    </row>
    <row r="26" spans="2:3" ht="30">
      <c r="B26" s="12"/>
      <c r="C26" s="2" t="s">
        <v>12</v>
      </c>
    </row>
    <row r="27" spans="2:3" ht="12.75">
      <c r="B27" s="12"/>
      <c r="C27" s="13"/>
    </row>
    <row r="28" spans="2:3" ht="30">
      <c r="B28" s="12"/>
      <c r="C28" s="9" t="s">
        <v>13</v>
      </c>
    </row>
    <row r="29" spans="2:3" ht="12.75">
      <c r="B29" s="12"/>
      <c r="C29" s="13"/>
    </row>
    <row r="30" spans="2:3" ht="30">
      <c r="B30" s="12"/>
      <c r="C30" s="9" t="s">
        <v>14</v>
      </c>
    </row>
    <row r="31" spans="2:3" ht="12.75">
      <c r="B31" s="12"/>
      <c r="C31" s="13"/>
    </row>
    <row r="32" spans="2:3" ht="30">
      <c r="B32" s="12"/>
      <c r="C32" s="9" t="s">
        <v>15</v>
      </c>
    </row>
    <row r="33" spans="2:3" ht="12.75">
      <c r="B33" s="12"/>
      <c r="C33" s="13"/>
    </row>
    <row r="34" spans="2:3" ht="30">
      <c r="B34" s="12"/>
      <c r="C34" s="2" t="s">
        <v>16</v>
      </c>
    </row>
    <row r="35" spans="2:3" ht="12.75">
      <c r="B35" s="12"/>
      <c r="C35" s="13"/>
    </row>
    <row r="36" spans="2:3" ht="30">
      <c r="B36" s="12"/>
      <c r="C36" s="2" t="s">
        <v>17</v>
      </c>
    </row>
    <row r="37" spans="2:3" ht="15">
      <c r="B37" s="12"/>
      <c r="C37" s="2"/>
    </row>
    <row r="38" spans="2:3" ht="30">
      <c r="B38" s="12"/>
      <c r="C38" s="2" t="s">
        <v>30</v>
      </c>
    </row>
    <row r="39" spans="2:3" ht="15">
      <c r="B39" s="12"/>
      <c r="C39" s="2"/>
    </row>
    <row r="40" spans="2:3" ht="30">
      <c r="B40" s="12"/>
      <c r="C40" s="2" t="s">
        <v>3</v>
      </c>
    </row>
    <row r="41" spans="2:3" ht="12.75">
      <c r="B41" s="12"/>
      <c r="C41" s="13"/>
    </row>
    <row r="42" spans="2:3" ht="30">
      <c r="B42" s="12"/>
      <c r="C42" s="2" t="s">
        <v>18</v>
      </c>
    </row>
    <row r="43" spans="2:3" ht="12.75">
      <c r="B43" s="12"/>
      <c r="C43" s="13"/>
    </row>
    <row r="44" spans="2:3" ht="30">
      <c r="B44" s="12"/>
      <c r="C44" s="2" t="s">
        <v>19</v>
      </c>
    </row>
    <row r="45" spans="2:3" ht="12.75">
      <c r="B45" s="12"/>
      <c r="C45" s="13"/>
    </row>
    <row r="46" spans="2:3" ht="30">
      <c r="B46" s="12"/>
      <c r="C46" s="2" t="s">
        <v>20</v>
      </c>
    </row>
    <row r="47" spans="2:3" ht="12.75">
      <c r="B47" s="12"/>
      <c r="C47" s="13"/>
    </row>
    <row r="48" spans="2:3" ht="45">
      <c r="B48" s="12"/>
      <c r="C48" s="2" t="s">
        <v>21</v>
      </c>
    </row>
    <row r="49" spans="2:3" ht="12.75">
      <c r="B49" s="12"/>
      <c r="C49" s="13"/>
    </row>
    <row r="50" spans="2:3" ht="30">
      <c r="B50" s="12"/>
      <c r="C50" s="9" t="s">
        <v>22</v>
      </c>
    </row>
    <row r="51" spans="2:3" ht="15">
      <c r="B51" s="12"/>
      <c r="C51" s="9"/>
    </row>
    <row r="52" spans="2:3" ht="30">
      <c r="B52" s="12"/>
      <c r="C52" s="9" t="s">
        <v>28</v>
      </c>
    </row>
    <row r="53" spans="2:3" ht="15">
      <c r="B53" s="12"/>
      <c r="C53" s="9"/>
    </row>
    <row r="54" spans="2:3" ht="30">
      <c r="B54" s="12"/>
      <c r="C54" s="9" t="s">
        <v>26</v>
      </c>
    </row>
    <row r="55" spans="2:3" ht="12.75">
      <c r="B55" s="12"/>
      <c r="C55" s="12"/>
    </row>
    <row r="56" spans="2:3" ht="30">
      <c r="B56" s="12"/>
      <c r="C56" s="9" t="s">
        <v>20</v>
      </c>
    </row>
    <row r="57" spans="2:3" ht="15">
      <c r="B57" s="12"/>
      <c r="C57" s="9"/>
    </row>
    <row r="58" spans="2:11" ht="75">
      <c r="B58" s="12"/>
      <c r="C58" s="2" t="s">
        <v>23</v>
      </c>
      <c r="J58" s="14"/>
      <c r="K58" s="14"/>
    </row>
    <row r="59" spans="2:11" ht="14.25">
      <c r="B59" s="12"/>
      <c r="C59" s="12"/>
      <c r="J59" s="15"/>
      <c r="K59" s="14"/>
    </row>
    <row r="60" spans="2:11" ht="30">
      <c r="B60" s="12"/>
      <c r="C60" s="9" t="s">
        <v>24</v>
      </c>
      <c r="K60" s="14"/>
    </row>
    <row r="61" spans="2:11" ht="14.25">
      <c r="B61" s="12"/>
      <c r="C61" s="12"/>
      <c r="K61" s="14"/>
    </row>
    <row r="62" spans="2:11" ht="90">
      <c r="B62" s="12"/>
      <c r="C62" s="2" t="s">
        <v>25</v>
      </c>
      <c r="K62" s="15"/>
    </row>
    <row r="63" spans="2:11" ht="15">
      <c r="B63" s="12"/>
      <c r="C63" s="2"/>
      <c r="K63" s="15"/>
    </row>
    <row r="64" spans="2:3" ht="75">
      <c r="B64" s="12"/>
      <c r="C64" s="2" t="s">
        <v>29</v>
      </c>
    </row>
    <row r="65" spans="2:3" ht="12.75">
      <c r="B65" s="12"/>
      <c r="C65" s="12"/>
    </row>
    <row r="66" spans="2:3" ht="30">
      <c r="B66" s="12"/>
      <c r="C66" s="9" t="s">
        <v>31</v>
      </c>
    </row>
    <row r="67" spans="2:3" ht="12.75">
      <c r="B67" s="12"/>
      <c r="C67" s="12"/>
    </row>
    <row r="68" spans="2:3" ht="30">
      <c r="B68" s="12"/>
      <c r="C68" s="2" t="s">
        <v>32</v>
      </c>
    </row>
    <row r="69" spans="2:3" ht="12.75">
      <c r="B69" s="12"/>
      <c r="C69" s="12"/>
    </row>
    <row r="70" spans="2:3" ht="30">
      <c r="B70" s="12"/>
      <c r="C70" s="2" t="s">
        <v>33</v>
      </c>
    </row>
    <row r="71" spans="2:3" ht="12.75">
      <c r="B71" s="12"/>
      <c r="C71" s="12"/>
    </row>
    <row r="72" spans="2:3" ht="30">
      <c r="B72" s="12"/>
      <c r="C72" s="2" t="s">
        <v>17</v>
      </c>
    </row>
    <row r="73" spans="2:3" ht="12.75">
      <c r="B73" s="12"/>
      <c r="C73" s="12"/>
    </row>
    <row r="74" spans="2:3" ht="30">
      <c r="B74" s="12"/>
      <c r="C74" s="2" t="s">
        <v>34</v>
      </c>
    </row>
    <row r="75" ht="12.75">
      <c r="C75" s="12"/>
    </row>
    <row r="76" ht="30">
      <c r="C76" s="2" t="s">
        <v>35</v>
      </c>
    </row>
    <row r="77" ht="12.75">
      <c r="C77" s="12"/>
    </row>
    <row r="78" ht="15">
      <c r="C78" s="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:C4"/>
    </sheetView>
  </sheetViews>
  <sheetFormatPr defaultColWidth="9.00390625" defaultRowHeight="12.75"/>
  <cols>
    <col min="1" max="1" width="13.25390625" style="0" customWidth="1"/>
  </cols>
  <sheetData>
    <row r="1" spans="1:3" ht="14.25" customHeight="1">
      <c r="A1" s="70"/>
      <c r="B1" s="60"/>
      <c r="C1" s="60"/>
    </row>
    <row r="2" spans="1:3" ht="42.75" customHeight="1">
      <c r="A2" s="70"/>
      <c r="B2" s="60"/>
      <c r="C2" s="60"/>
    </row>
    <row r="3" spans="1:3" ht="12.75">
      <c r="A3" s="70"/>
      <c r="B3" s="60"/>
      <c r="C3" s="60"/>
    </row>
    <row r="4" spans="1:3" ht="12.75">
      <c r="A4" s="70"/>
      <c r="B4" s="60"/>
      <c r="C4" s="60"/>
    </row>
  </sheetData>
  <sheetProtection/>
  <mergeCells count="3">
    <mergeCell ref="A1:A4"/>
    <mergeCell ref="B1:B4"/>
    <mergeCell ref="C1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badynski</dc:creator>
  <cp:keywords/>
  <dc:description/>
  <cp:lastModifiedBy>User</cp:lastModifiedBy>
  <cp:lastPrinted>2018-06-28T09:42:22Z</cp:lastPrinted>
  <dcterms:created xsi:type="dcterms:W3CDTF">2010-01-16T17:15:00Z</dcterms:created>
  <dcterms:modified xsi:type="dcterms:W3CDTF">2018-06-28T09:42:28Z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