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<sst xmlns="http://schemas.openxmlformats.org/spreadsheetml/2006/main" count="98" uniqueCount="46">
  <si>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Oznaczenie Wykonawcy</t>
  </si>
  <si>
    <t>nr of.</t>
  </si>
  <si>
    <t>cena oferty brutto [zł]</t>
  </si>
  <si>
    <t>wartość brutto [zł]</t>
  </si>
  <si>
    <t>Przedmiot zamówienia</t>
  </si>
  <si>
    <t>Informacje z otwarcia ofert w postępowaniu przetargowym:</t>
  </si>
  <si>
    <t>Zamawiający na sfinansowanie zamówienia zamierza przeznaczyć kwotę:</t>
  </si>
  <si>
    <t>pakiet 1</t>
  </si>
  <si>
    <t>nr pak.</t>
  </si>
  <si>
    <t>pakiet 2</t>
  </si>
  <si>
    <t>termin płatności [dni]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</si>
  <si>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</si>
  <si>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</si>
  <si>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</si>
  <si>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</si>
  <si>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</si>
  <si>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</si>
  <si>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</si>
  <si>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</si>
  <si>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</si>
  <si>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</si>
  <si>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</si>
  <si>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</si>
  <si>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</si>
  <si>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ZP-21/2019 na dostawę materiałów i sprzetu do sterylizacji dla Szpitala Bielańskiego w Warszawie</t>
  </si>
  <si>
    <t>wskaźniki chemiczne sterylizacji</t>
  </si>
  <si>
    <t>wskaźniki biologiczne sterylizacji</t>
  </si>
  <si>
    <t>taśmy samoprzylepne</t>
  </si>
  <si>
    <t>sterylizacja tlenkiem etylenu</t>
  </si>
  <si>
    <t>dokumentacja, oznaczanie, zabezpieczanie</t>
  </si>
  <si>
    <t>włóknina do sterylizacji</t>
  </si>
  <si>
    <t>papiery do sterylizacji</t>
  </si>
  <si>
    <t>rękawy do sterylizacji</t>
  </si>
  <si>
    <t>testy do myjni dezynfektorów</t>
  </si>
  <si>
    <t>oleje do konserwacji narzędzi</t>
  </si>
  <si>
    <t>pielęgnacja i znakowania</t>
  </si>
  <si>
    <t>rękawice specjalistyczne</t>
  </si>
  <si>
    <t>testy kontroli myjek ultradźwiękowych</t>
  </si>
  <si>
    <t>osłony tac sterylizacyjnych</t>
  </si>
  <si>
    <t>metkownica z etykietami</t>
  </si>
  <si>
    <r>
      <t xml:space="preserve">FARMEDICA Sp. z o.o.
</t>
    </r>
    <r>
      <rPr>
        <sz val="10"/>
        <rFont val="Times New Roman"/>
        <family val="1"/>
      </rPr>
      <t>ul. Zawiślańska 43, 03-068 Warszawa</t>
    </r>
  </si>
  <si>
    <r>
      <t xml:space="preserve">VP POLSKA Sp. z o.o.
</t>
    </r>
    <r>
      <rPr>
        <sz val="10"/>
        <rFont val="Times New Roman"/>
        <family val="1"/>
      </rPr>
      <t>ul. Lotników Alianckich 65, 68-100 Żagań</t>
    </r>
  </si>
  <si>
    <r>
      <rPr>
        <b/>
        <u val="single"/>
        <sz val="10"/>
        <rFont val="Times New Roman"/>
        <family val="1"/>
      </rPr>
      <t>Konsorcjum:</t>
    </r>
    <r>
      <rPr>
        <b/>
        <sz val="10"/>
        <rFont val="Times New Roman"/>
        <family val="1"/>
      </rPr>
      <t xml:space="preserve">
CITONET-WARSZAWA Sp. z o.o.
</t>
    </r>
    <r>
      <rPr>
        <sz val="10"/>
        <rFont val="Times New Roman"/>
        <family val="1"/>
      </rPr>
      <t xml:space="preserve">ul. Żółkiewskiego 20/26, 87-100 Toruń
</t>
    </r>
    <r>
      <rPr>
        <b/>
        <sz val="10"/>
        <rFont val="Times New Roman"/>
        <family val="1"/>
      </rPr>
      <t xml:space="preserve">TORUŃSKIE ZAKŁADY MATERIAŁÓW OPATRUNKOWYCH S.A.
</t>
    </r>
    <r>
      <rPr>
        <sz val="10"/>
        <rFont val="Times New Roman"/>
        <family val="1"/>
      </rPr>
      <t>ul. Zółkiewskiego 20/26, 87-100 Toruń</t>
    </r>
  </si>
  <si>
    <r>
      <t xml:space="preserve">KTG SEMIGAT S.A.
</t>
    </r>
    <r>
      <rPr>
        <sz val="10"/>
        <rFont val="Times New Roman"/>
        <family val="1"/>
      </rPr>
      <t>ul. Ratuszowa 11 p. 318, 03-450 Warszawa</t>
    </r>
  </si>
  <si>
    <r>
      <t xml:space="preserve">3M POLAND Sp. z o.o. 
</t>
    </r>
    <r>
      <rPr>
        <sz val="10"/>
        <rFont val="Times New Roman"/>
        <family val="1"/>
      </rPr>
      <t>Al. Katowicka 117, Kajetany, 05-830 Nadarzyn</t>
    </r>
  </si>
  <si>
    <r>
      <t xml:space="preserve">AMED Biuro Technioczno-Handlowe
</t>
    </r>
    <r>
      <rPr>
        <sz val="10"/>
        <rFont val="Times New Roman"/>
        <family val="1"/>
      </rPr>
      <t>ul. Umińskiego 3/8, 03-984 Warszawa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</si>
</sst>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justify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3">
      <selection activeCell="C58" sqref="C58"/>
    </sheetView>
  </sheetViews>
  <sheetFormatPr defaultColWidth="9.140625" defaultRowHeight="12.75"/>
  <cols>
    <col min="1" max="1" width="9.140625" style="10" customWidth="1"/>
    <col min="2" max="2" width="52.28125" style="10" customWidth="1"/>
    <col min="3" max="3" width="11.57421875" style="10" customWidth="1"/>
    <col min="4" max="4" width="13.7109375" style="7" customWidth="1"/>
    <col min="5" max="7" width="9.140625" style="7" customWidth="1"/>
    <col min="8" max="10" width="9.140625" style="10" customWidth="1"/>
    <col min="11" max="16384" width="9.140625" style="7" customWidth="1"/>
  </cols>
  <sheetData>
    <row r="1" spans="1:10" s="2" customFormat="1" ht="12.75" customHeight="1">
      <c r="A1" s="26" t="s">
        <v>5</v>
      </c>
      <c r="B1" s="26"/>
      <c r="C1" s="26"/>
      <c r="H1" s="12"/>
      <c r="I1" s="12"/>
      <c r="J1" s="12"/>
    </row>
    <row r="2" spans="1:12" s="2" customFormat="1" ht="39" customHeight="1">
      <c r="A2" s="28" t="s">
        <v>24</v>
      </c>
      <c r="B2" s="28"/>
      <c r="C2" s="28"/>
      <c r="G2" s="7"/>
      <c r="H2" s="10"/>
      <c r="I2" s="10"/>
      <c r="J2" s="10"/>
      <c r="K2" s="7"/>
      <c r="L2" s="7"/>
    </row>
    <row r="3" spans="1:12" s="2" customFormat="1" ht="23.25" customHeight="1">
      <c r="A3" s="27" t="s">
        <v>6</v>
      </c>
      <c r="B3" s="27"/>
      <c r="C3" s="27"/>
      <c r="G3" s="7"/>
      <c r="H3" s="10"/>
      <c r="I3" s="10"/>
      <c r="J3" s="10"/>
      <c r="K3" s="7"/>
      <c r="L3" s="7"/>
    </row>
    <row r="4" spans="1:12" s="2" customFormat="1" ht="25.5">
      <c r="A4" s="19" t="s">
        <v>8</v>
      </c>
      <c r="B4" s="19" t="s">
        <v>4</v>
      </c>
      <c r="C4" s="20" t="s">
        <v>3</v>
      </c>
      <c r="G4" s="7"/>
      <c r="H4" s="13"/>
      <c r="I4" s="10"/>
      <c r="J4" s="10"/>
      <c r="K4" s="10"/>
      <c r="L4" s="7"/>
    </row>
    <row r="5" spans="1:12" s="2" customFormat="1" ht="15">
      <c r="A5" s="17" t="s">
        <v>7</v>
      </c>
      <c r="B5" s="29" t="s">
        <v>25</v>
      </c>
      <c r="C5" s="30">
        <f>6679.77+1206.4+1231.2+5994+810</f>
        <v>15921.37</v>
      </c>
      <c r="G5" s="7"/>
      <c r="H5" s="13"/>
      <c r="I5" s="10"/>
      <c r="J5" s="10"/>
      <c r="K5" s="10"/>
      <c r="L5" s="7"/>
    </row>
    <row r="6" spans="1:12" s="2" customFormat="1" ht="15">
      <c r="A6" s="17" t="s">
        <v>9</v>
      </c>
      <c r="B6" s="29" t="s">
        <v>26</v>
      </c>
      <c r="C6" s="30">
        <f>9749.97+4936.68</f>
        <v>14686.65</v>
      </c>
      <c r="G6" s="7"/>
      <c r="H6" s="13"/>
      <c r="I6" s="10"/>
      <c r="J6" s="10"/>
      <c r="K6" s="10"/>
      <c r="L6" s="7"/>
    </row>
    <row r="7" spans="1:12" s="2" customFormat="1" ht="15">
      <c r="A7" s="17" t="s">
        <v>11</v>
      </c>
      <c r="B7" s="29" t="s">
        <v>27</v>
      </c>
      <c r="C7" s="30">
        <f>2793.91+380.16+221.4</f>
        <v>3395.47</v>
      </c>
      <c r="G7" s="7"/>
      <c r="H7" s="13"/>
      <c r="I7" s="10"/>
      <c r="J7" s="10"/>
      <c r="K7" s="10"/>
      <c r="L7" s="7"/>
    </row>
    <row r="8" spans="1:12" s="2" customFormat="1" ht="15">
      <c r="A8" s="17" t="s">
        <v>12</v>
      </c>
      <c r="B8" s="29" t="s">
        <v>28</v>
      </c>
      <c r="C8" s="30">
        <f>1034.22+11624.05+196.8</f>
        <v>12855.069999999998</v>
      </c>
      <c r="G8" s="7"/>
      <c r="H8" s="13"/>
      <c r="I8" s="10"/>
      <c r="J8" s="10"/>
      <c r="K8" s="10"/>
      <c r="L8" s="7"/>
    </row>
    <row r="9" spans="1:12" s="2" customFormat="1" ht="15">
      <c r="A9" s="17" t="s">
        <v>13</v>
      </c>
      <c r="B9" s="29" t="s">
        <v>29</v>
      </c>
      <c r="C9" s="30">
        <f>686.34+2495.85+3371.18+163.59+259.2+753.83+1712.88+219.43+337.5</f>
        <v>9999.8</v>
      </c>
      <c r="G9" s="7"/>
      <c r="H9" s="13"/>
      <c r="I9" s="10"/>
      <c r="J9" s="10"/>
      <c r="K9" s="10"/>
      <c r="L9" s="7"/>
    </row>
    <row r="10" spans="1:12" s="2" customFormat="1" ht="15">
      <c r="A10" s="17" t="s">
        <v>14</v>
      </c>
      <c r="B10" s="29" t="s">
        <v>30</v>
      </c>
      <c r="C10" s="30">
        <f>2413.8+2092.5+235.44+708.48+1222.56</f>
        <v>6672.779999999999</v>
      </c>
      <c r="G10" s="7"/>
      <c r="H10" s="13"/>
      <c r="I10" s="10"/>
      <c r="J10" s="10"/>
      <c r="K10" s="10"/>
      <c r="L10" s="7"/>
    </row>
    <row r="11" spans="1:12" s="2" customFormat="1" ht="15">
      <c r="A11" s="17" t="s">
        <v>15</v>
      </c>
      <c r="B11" s="29" t="s">
        <v>31</v>
      </c>
      <c r="C11" s="30">
        <f>183.41+129.6+6673.29+6497.03+397.44+397.44</f>
        <v>14278.210000000001</v>
      </c>
      <c r="G11" s="7"/>
      <c r="H11" s="13"/>
      <c r="I11" s="10"/>
      <c r="J11" s="10"/>
      <c r="K11" s="10"/>
      <c r="L11" s="7"/>
    </row>
    <row r="12" spans="1:12" s="2" customFormat="1" ht="15">
      <c r="A12" s="17" t="s">
        <v>16</v>
      </c>
      <c r="B12" s="29" t="s">
        <v>32</v>
      </c>
      <c r="C12" s="30">
        <f>1584.58+861.84+3416.27+1639.42+4357.36+6224.04+11777.84+220+2797.2+561.6+900</f>
        <v>34340.15</v>
      </c>
      <c r="G12" s="7"/>
      <c r="H12" s="13"/>
      <c r="I12" s="10"/>
      <c r="J12" s="10"/>
      <c r="K12" s="10"/>
      <c r="L12" s="7"/>
    </row>
    <row r="13" spans="1:12" s="2" customFormat="1" ht="15">
      <c r="A13" s="17" t="s">
        <v>17</v>
      </c>
      <c r="B13" s="29" t="s">
        <v>33</v>
      </c>
      <c r="C13" s="30">
        <f>972+2052+110.7</f>
        <v>3134.7</v>
      </c>
      <c r="G13" s="7"/>
      <c r="H13" s="13"/>
      <c r="I13" s="10"/>
      <c r="J13" s="10"/>
      <c r="K13" s="10"/>
      <c r="L13" s="7"/>
    </row>
    <row r="14" spans="1:12" s="2" customFormat="1" ht="15">
      <c r="A14" s="17" t="s">
        <v>18</v>
      </c>
      <c r="B14" s="29" t="s">
        <v>34</v>
      </c>
      <c r="C14" s="30">
        <f>300+1873.8</f>
        <v>2173.8</v>
      </c>
      <c r="G14" s="7"/>
      <c r="H14" s="13"/>
      <c r="I14" s="10"/>
      <c r="J14" s="10"/>
      <c r="K14" s="10"/>
      <c r="L14" s="7"/>
    </row>
    <row r="15" spans="1:12" s="2" customFormat="1" ht="15">
      <c r="A15" s="17" t="s">
        <v>19</v>
      </c>
      <c r="B15" s="29" t="s">
        <v>35</v>
      </c>
      <c r="C15" s="30">
        <f>593.09+505.44+522.72</f>
        <v>1621.25</v>
      </c>
      <c r="G15" s="7"/>
      <c r="H15" s="13"/>
      <c r="I15" s="10"/>
      <c r="J15" s="10"/>
      <c r="K15" s="10"/>
      <c r="L15" s="7"/>
    </row>
    <row r="16" spans="1:12" s="2" customFormat="1" ht="15">
      <c r="A16" s="17" t="s">
        <v>20</v>
      </c>
      <c r="B16" s="29" t="s">
        <v>36</v>
      </c>
      <c r="C16" s="30">
        <v>900</v>
      </c>
      <c r="G16" s="7"/>
      <c r="H16" s="13"/>
      <c r="I16" s="10"/>
      <c r="J16" s="10"/>
      <c r="K16" s="10"/>
      <c r="L16" s="7"/>
    </row>
    <row r="17" spans="1:12" s="2" customFormat="1" ht="15">
      <c r="A17" s="17" t="s">
        <v>21</v>
      </c>
      <c r="B17" s="29" t="s">
        <v>37</v>
      </c>
      <c r="C17" s="30">
        <v>1080</v>
      </c>
      <c r="G17" s="7"/>
      <c r="H17" s="13"/>
      <c r="I17" s="10"/>
      <c r="J17" s="10"/>
      <c r="K17" s="10"/>
      <c r="L17" s="7"/>
    </row>
    <row r="18" spans="1:12" s="2" customFormat="1" ht="15">
      <c r="A18" s="17" t="s">
        <v>22</v>
      </c>
      <c r="B18" s="29" t="s">
        <v>38</v>
      </c>
      <c r="C18" s="30">
        <f>821.04+1433.32</f>
        <v>2254.3599999999997</v>
      </c>
      <c r="G18" s="7"/>
      <c r="H18" s="13"/>
      <c r="I18" s="10"/>
      <c r="J18" s="10"/>
      <c r="K18" s="10"/>
      <c r="L18" s="7"/>
    </row>
    <row r="19" spans="1:12" s="2" customFormat="1" ht="15">
      <c r="A19" s="17" t="s">
        <v>23</v>
      </c>
      <c r="B19" s="29" t="s">
        <v>39</v>
      </c>
      <c r="C19" s="30">
        <f>922.5+7270.56+1566.1</f>
        <v>9759.160000000002</v>
      </c>
      <c r="G19" s="7"/>
      <c r="H19" s="13"/>
      <c r="I19" s="10"/>
      <c r="J19" s="10"/>
      <c r="K19" s="10"/>
      <c r="L19" s="7"/>
    </row>
    <row r="20" spans="1:12" s="2" customFormat="1" ht="15">
      <c r="A20" s="15"/>
      <c r="B20" s="16"/>
      <c r="C20" s="8"/>
      <c r="G20" s="7"/>
      <c r="H20" s="13"/>
      <c r="I20" s="10"/>
      <c r="J20" s="10"/>
      <c r="K20" s="10"/>
      <c r="L20" s="7"/>
    </row>
    <row r="21" spans="1:12" s="2" customFormat="1" ht="14.25">
      <c r="A21" s="18" t="s">
        <v>7</v>
      </c>
      <c r="B21" s="31" t="s">
        <v>25</v>
      </c>
      <c r="C21" s="21"/>
      <c r="D21" s="22"/>
      <c r="G21" s="7"/>
      <c r="H21" s="14"/>
      <c r="I21" s="10"/>
      <c r="J21" s="10"/>
      <c r="K21" s="10"/>
      <c r="L21" s="7"/>
    </row>
    <row r="22" spans="1:12" s="2" customFormat="1" ht="25.5">
      <c r="A22" s="3" t="s">
        <v>1</v>
      </c>
      <c r="B22" s="3" t="s">
        <v>0</v>
      </c>
      <c r="C22" s="1" t="s">
        <v>2</v>
      </c>
      <c r="D22" s="11" t="s">
        <v>10</v>
      </c>
      <c r="G22" s="7"/>
      <c r="H22" s="14"/>
      <c r="I22" s="10"/>
      <c r="J22" s="10"/>
      <c r="K22" s="10"/>
      <c r="L22" s="7"/>
    </row>
    <row r="23" spans="1:12" s="2" customFormat="1" ht="25.5">
      <c r="A23" s="4">
        <v>1</v>
      </c>
      <c r="B23" s="5" t="s">
        <v>40</v>
      </c>
      <c r="C23" s="6">
        <v>12681.26</v>
      </c>
      <c r="D23" s="4">
        <v>60</v>
      </c>
      <c r="G23" s="7"/>
      <c r="H23" s="14"/>
      <c r="I23" s="10"/>
      <c r="J23" s="10"/>
      <c r="K23" s="10"/>
      <c r="L23" s="7"/>
    </row>
    <row r="24" spans="1:12" s="2" customFormat="1" ht="14.25">
      <c r="A24" s="4"/>
      <c r="B24" s="5"/>
      <c r="C24" s="6"/>
      <c r="D24" s="4"/>
      <c r="G24" s="7"/>
      <c r="H24" s="14"/>
      <c r="I24" s="10"/>
      <c r="J24" s="10"/>
      <c r="K24" s="10"/>
      <c r="L24" s="7"/>
    </row>
    <row r="25" spans="1:12" s="2" customFormat="1" ht="14.25">
      <c r="A25" s="4"/>
      <c r="B25" s="5"/>
      <c r="C25" s="6"/>
      <c r="D25" s="4"/>
      <c r="G25" s="7"/>
      <c r="H25" s="14"/>
      <c r="I25" s="10"/>
      <c r="J25" s="10"/>
      <c r="K25" s="10"/>
      <c r="L25" s="7"/>
    </row>
    <row r="26" spans="1:12" s="2" customFormat="1" ht="14.25">
      <c r="A26" s="23"/>
      <c r="B26" s="24"/>
      <c r="C26" s="25"/>
      <c r="D26" s="23"/>
      <c r="G26" s="7"/>
      <c r="H26" s="14"/>
      <c r="I26" s="10"/>
      <c r="J26" s="10"/>
      <c r="K26" s="10"/>
      <c r="L26" s="7"/>
    </row>
    <row r="27" spans="1:4" ht="12.75">
      <c r="A27" s="18" t="s">
        <v>9</v>
      </c>
      <c r="B27" s="31" t="s">
        <v>26</v>
      </c>
      <c r="C27" s="21"/>
      <c r="D27" s="22"/>
    </row>
    <row r="28" spans="1:4" ht="25.5">
      <c r="A28" s="3" t="s">
        <v>1</v>
      </c>
      <c r="B28" s="3" t="s">
        <v>0</v>
      </c>
      <c r="C28" s="1" t="s">
        <v>2</v>
      </c>
      <c r="D28" s="11" t="s">
        <v>10</v>
      </c>
    </row>
    <row r="29" spans="1:4" ht="25.5">
      <c r="A29" s="4">
        <v>4</v>
      </c>
      <c r="B29" s="5" t="s">
        <v>43</v>
      </c>
      <c r="C29" s="6">
        <v>14022.03</v>
      </c>
      <c r="D29" s="4">
        <v>60</v>
      </c>
    </row>
    <row r="30" spans="1:4" ht="25.5">
      <c r="A30" s="4">
        <v>5</v>
      </c>
      <c r="B30" s="5" t="s">
        <v>44</v>
      </c>
      <c r="C30" s="6">
        <v>15444</v>
      </c>
      <c r="D30" s="4">
        <v>60</v>
      </c>
    </row>
    <row r="32" spans="1:4" ht="12.75">
      <c r="A32" s="18" t="s">
        <v>11</v>
      </c>
      <c r="B32" s="31" t="s">
        <v>27</v>
      </c>
      <c r="C32" s="21"/>
      <c r="D32" s="22"/>
    </row>
    <row r="33" spans="1:4" ht="25.5">
      <c r="A33" s="3" t="s">
        <v>1</v>
      </c>
      <c r="B33" s="3" t="s">
        <v>0</v>
      </c>
      <c r="C33" s="1" t="s">
        <v>2</v>
      </c>
      <c r="D33" s="11" t="s">
        <v>10</v>
      </c>
    </row>
    <row r="34" spans="1:4" ht="25.5">
      <c r="A34" s="4">
        <v>2</v>
      </c>
      <c r="B34" s="5" t="s">
        <v>41</v>
      </c>
      <c r="C34" s="6">
        <v>3531.64</v>
      </c>
      <c r="D34" s="4">
        <v>60</v>
      </c>
    </row>
    <row r="35" spans="1:4" ht="27" customHeight="1">
      <c r="A35" s="4">
        <v>4</v>
      </c>
      <c r="B35" s="5" t="s">
        <v>43</v>
      </c>
      <c r="C35" s="6">
        <v>8003.52</v>
      </c>
      <c r="D35" s="4">
        <v>60</v>
      </c>
    </row>
    <row r="36" spans="1:3" ht="12.75">
      <c r="A36" s="7"/>
      <c r="B36" s="8"/>
      <c r="C36" s="9"/>
    </row>
    <row r="37" spans="1:4" ht="12.75">
      <c r="A37" s="18" t="s">
        <v>12</v>
      </c>
      <c r="B37" s="31" t="s">
        <v>28</v>
      </c>
      <c r="C37" s="21"/>
      <c r="D37" s="22"/>
    </row>
    <row r="38" spans="1:4" ht="25.5">
      <c r="A38" s="3" t="s">
        <v>1</v>
      </c>
      <c r="B38" s="3" t="s">
        <v>0</v>
      </c>
      <c r="C38" s="1" t="s">
        <v>2</v>
      </c>
      <c r="D38" s="11" t="s">
        <v>10</v>
      </c>
    </row>
    <row r="39" spans="1:4" ht="25.5">
      <c r="A39" s="4">
        <v>5</v>
      </c>
      <c r="B39" s="5" t="s">
        <v>44</v>
      </c>
      <c r="C39" s="6">
        <v>13282.44</v>
      </c>
      <c r="D39" s="4">
        <v>60</v>
      </c>
    </row>
    <row r="40" spans="1:3" ht="12.75">
      <c r="A40" s="7"/>
      <c r="B40" s="8"/>
      <c r="C40" s="9"/>
    </row>
    <row r="41" spans="1:4" ht="12.75">
      <c r="A41" s="18" t="s">
        <v>13</v>
      </c>
      <c r="B41" s="31" t="s">
        <v>29</v>
      </c>
      <c r="C41" s="21"/>
      <c r="D41" s="22"/>
    </row>
    <row r="42" spans="1:4" ht="25.5">
      <c r="A42" s="3" t="s">
        <v>1</v>
      </c>
      <c r="B42" s="3" t="s">
        <v>0</v>
      </c>
      <c r="C42" s="1" t="s">
        <v>2</v>
      </c>
      <c r="D42" s="11" t="s">
        <v>10</v>
      </c>
    </row>
    <row r="43" spans="1:4" ht="25.5">
      <c r="A43" s="4">
        <v>6</v>
      </c>
      <c r="B43" s="5" t="s">
        <v>45</v>
      </c>
      <c r="C43" s="6">
        <v>57390.96</v>
      </c>
      <c r="D43" s="4">
        <v>60</v>
      </c>
    </row>
    <row r="46" spans="1:4" ht="12.75">
      <c r="A46" s="18" t="s">
        <v>14</v>
      </c>
      <c r="B46" s="31" t="s">
        <v>30</v>
      </c>
      <c r="C46" s="21"/>
      <c r="D46" s="22"/>
    </row>
    <row r="47" spans="1:4" ht="25.5">
      <c r="A47" s="3" t="s">
        <v>1</v>
      </c>
      <c r="B47" s="3" t="s">
        <v>0</v>
      </c>
      <c r="C47" s="1" t="s">
        <v>2</v>
      </c>
      <c r="D47" s="11" t="s">
        <v>10</v>
      </c>
    </row>
    <row r="48" spans="1:4" ht="76.5">
      <c r="A48" s="4">
        <v>3</v>
      </c>
      <c r="B48" s="5" t="s">
        <v>42</v>
      </c>
      <c r="C48" s="6">
        <v>6799.59</v>
      </c>
      <c r="D48" s="4">
        <v>60</v>
      </c>
    </row>
    <row r="49" spans="1:4" ht="25.5">
      <c r="A49" s="4">
        <v>6</v>
      </c>
      <c r="B49" s="5" t="s">
        <v>45</v>
      </c>
      <c r="C49" s="6">
        <v>6482.7</v>
      </c>
      <c r="D49" s="4">
        <v>60</v>
      </c>
    </row>
    <row r="51" spans="1:4" ht="12.75">
      <c r="A51" s="18" t="s">
        <v>15</v>
      </c>
      <c r="B51" s="31" t="s">
        <v>31</v>
      </c>
      <c r="C51" s="21"/>
      <c r="D51" s="22"/>
    </row>
    <row r="52" spans="1:4" ht="25.5">
      <c r="A52" s="3" t="s">
        <v>1</v>
      </c>
      <c r="B52" s="3" t="s">
        <v>0</v>
      </c>
      <c r="C52" s="1" t="s">
        <v>2</v>
      </c>
      <c r="D52" s="11" t="s">
        <v>10</v>
      </c>
    </row>
    <row r="53" spans="1:4" ht="25.5">
      <c r="A53" s="4">
        <v>2</v>
      </c>
      <c r="B53" s="5" t="s">
        <v>41</v>
      </c>
      <c r="C53" s="6">
        <v>16235.69</v>
      </c>
      <c r="D53" s="4">
        <v>60</v>
      </c>
    </row>
    <row r="54" spans="1:4" ht="76.5">
      <c r="A54" s="4">
        <v>3</v>
      </c>
      <c r="B54" s="5" t="s">
        <v>42</v>
      </c>
      <c r="C54" s="6">
        <v>15572.82</v>
      </c>
      <c r="D54" s="4">
        <v>60</v>
      </c>
    </row>
    <row r="55" spans="1:4" ht="25.5">
      <c r="A55" s="4">
        <v>6</v>
      </c>
      <c r="B55" s="5" t="s">
        <v>45</v>
      </c>
      <c r="C55" s="6">
        <v>16721.1</v>
      </c>
      <c r="D55" s="4">
        <v>60</v>
      </c>
    </row>
    <row r="57" spans="1:4" ht="12.75">
      <c r="A57" s="18" t="s">
        <v>16</v>
      </c>
      <c r="B57" s="31" t="s">
        <v>32</v>
      </c>
      <c r="C57" s="21"/>
      <c r="D57" s="22"/>
    </row>
    <row r="58" spans="1:4" ht="25.5">
      <c r="A58" s="3" t="s">
        <v>1</v>
      </c>
      <c r="B58" s="3" t="s">
        <v>0</v>
      </c>
      <c r="C58" s="1" t="s">
        <v>2</v>
      </c>
      <c r="D58" s="11" t="s">
        <v>10</v>
      </c>
    </row>
    <row r="59" spans="1:4" ht="25.5">
      <c r="A59" s="4">
        <v>2</v>
      </c>
      <c r="B59" s="5" t="s">
        <v>41</v>
      </c>
      <c r="C59" s="6">
        <v>32058.53</v>
      </c>
      <c r="D59" s="4">
        <v>60</v>
      </c>
    </row>
    <row r="60" spans="1:4" ht="76.5">
      <c r="A60" s="4">
        <v>3</v>
      </c>
      <c r="B60" s="5" t="s">
        <v>42</v>
      </c>
      <c r="C60" s="6">
        <v>31360.08</v>
      </c>
      <c r="D60" s="4">
        <v>60</v>
      </c>
    </row>
  </sheetData>
  <sheetProtection/>
  <mergeCells count="3">
    <mergeCell ref="A1:C1"/>
    <mergeCell ref="A3:C3"/>
    <mergeCell ref="A2:C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Bielański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A1</cp:lastModifiedBy>
  <cp:lastPrinted>2016-10-07T11:43:42Z</cp:lastPrinted>
  <dcterms:created xsi:type="dcterms:W3CDTF">2013-01-03T09:58:54Z</dcterms:created>
  <dcterms:modified xsi:type="dcterms:W3CDTF">2019-03-11T10:58:00Z</dcterms:modified>
  <cp:category/>
  <cp:version/>
  <cp:contentType/>
  <cp:contentStatus/>
</cp:coreProperties>
</file>